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564" windowHeight="12012"/>
  </bookViews>
  <sheets>
    <sheet name="Categoría" sheetId="3" r:id="rId1"/>
    <sheet name="Plantilla orgánica" sheetId="8" r:id="rId2"/>
    <sheet name="Activos por provincia y género" sheetId="9" r:id="rId3"/>
    <sheet name="Refuerzos" sheetId="10" r:id="rId4"/>
    <sheet name="Evolución" sheetId="4" r:id="rId5"/>
    <sheet name="Procesos selectivos" sheetId="7" r:id="rId6"/>
  </sheets>
  <calcPr calcId="145621"/>
</workbook>
</file>

<file path=xl/calcChain.xml><?xml version="1.0" encoding="utf-8"?>
<calcChain xmlns="http://schemas.openxmlformats.org/spreadsheetml/2006/main">
  <c r="G51" i="9" l="1"/>
  <c r="C76" i="10" l="1"/>
  <c r="C74" i="10"/>
  <c r="C72" i="10"/>
  <c r="C68" i="10"/>
  <c r="C66" i="10"/>
  <c r="C64" i="10"/>
  <c r="C62" i="10"/>
  <c r="C57" i="10"/>
  <c r="C54" i="10"/>
  <c r="C49" i="10"/>
  <c r="C39" i="10"/>
  <c r="C33" i="10"/>
  <c r="C31" i="10"/>
  <c r="C28" i="10"/>
  <c r="C24" i="10"/>
  <c r="C22" i="10"/>
  <c r="C20" i="10"/>
  <c r="C18" i="10"/>
  <c r="C14" i="10"/>
  <c r="C5" i="10"/>
  <c r="H41" i="9"/>
  <c r="I41" i="9"/>
  <c r="G41" i="9"/>
  <c r="D41" i="9"/>
  <c r="E41" i="9"/>
  <c r="C41" i="9"/>
  <c r="I78" i="9"/>
  <c r="H78" i="9"/>
  <c r="G78" i="9"/>
  <c r="E78" i="9"/>
  <c r="D78" i="9"/>
  <c r="C78" i="9"/>
  <c r="I76" i="9"/>
  <c r="H76" i="9"/>
  <c r="G76" i="9"/>
  <c r="E76" i="9"/>
  <c r="D76" i="9"/>
  <c r="C76" i="9"/>
  <c r="I74" i="9"/>
  <c r="H74" i="9"/>
  <c r="G74" i="9"/>
  <c r="E74" i="9"/>
  <c r="D74" i="9"/>
  <c r="C74" i="9"/>
  <c r="I70" i="9"/>
  <c r="H70" i="9"/>
  <c r="G70" i="9"/>
  <c r="E70" i="9"/>
  <c r="D70" i="9"/>
  <c r="C70" i="9"/>
  <c r="I68" i="9"/>
  <c r="H68" i="9"/>
  <c r="G68" i="9"/>
  <c r="E68" i="9"/>
  <c r="D68" i="9"/>
  <c r="C68" i="9"/>
  <c r="I66" i="9"/>
  <c r="H66" i="9"/>
  <c r="G66" i="9"/>
  <c r="E66" i="9"/>
  <c r="D66" i="9"/>
  <c r="C66" i="9"/>
  <c r="I64" i="9"/>
  <c r="H64" i="9"/>
  <c r="G64" i="9"/>
  <c r="E64" i="9"/>
  <c r="D64" i="9"/>
  <c r="C64" i="9"/>
  <c r="I59" i="9"/>
  <c r="H59" i="9"/>
  <c r="G59" i="9"/>
  <c r="E59" i="9"/>
  <c r="D59" i="9"/>
  <c r="C59" i="9"/>
  <c r="I56" i="9"/>
  <c r="H56" i="9"/>
  <c r="G56" i="9"/>
  <c r="E56" i="9"/>
  <c r="D56" i="9"/>
  <c r="C56" i="9"/>
  <c r="I51" i="9"/>
  <c r="H51" i="9"/>
  <c r="E51" i="9"/>
  <c r="D51" i="9"/>
  <c r="C51" i="9"/>
  <c r="I35" i="9"/>
  <c r="H35" i="9"/>
  <c r="G35" i="9"/>
  <c r="E35" i="9"/>
  <c r="D35" i="9"/>
  <c r="C35" i="9"/>
  <c r="I33" i="9"/>
  <c r="H33" i="9"/>
  <c r="G33" i="9"/>
  <c r="E33" i="9"/>
  <c r="D33" i="9"/>
  <c r="C33" i="9"/>
  <c r="I30" i="9"/>
  <c r="H30" i="9"/>
  <c r="G30" i="9"/>
  <c r="E30" i="9"/>
  <c r="D30" i="9"/>
  <c r="C30" i="9"/>
  <c r="I26" i="9"/>
  <c r="H26" i="9"/>
  <c r="G26" i="9"/>
  <c r="E26" i="9"/>
  <c r="D26" i="9"/>
  <c r="C26" i="9"/>
  <c r="I24" i="9"/>
  <c r="H24" i="9"/>
  <c r="G24" i="9"/>
  <c r="E24" i="9"/>
  <c r="D24" i="9"/>
  <c r="C24" i="9"/>
  <c r="I22" i="9"/>
  <c r="H22" i="9"/>
  <c r="G22" i="9"/>
  <c r="E22" i="9"/>
  <c r="D22" i="9"/>
  <c r="C22" i="9"/>
  <c r="I20" i="9"/>
  <c r="H20" i="9"/>
  <c r="G20" i="9"/>
  <c r="E20" i="9"/>
  <c r="D20" i="9"/>
  <c r="C20" i="9"/>
  <c r="I16" i="9"/>
  <c r="H16" i="9"/>
  <c r="G16" i="9"/>
  <c r="E16" i="9"/>
  <c r="D16" i="9"/>
  <c r="C16" i="9"/>
  <c r="I7" i="9"/>
  <c r="H7" i="9"/>
  <c r="G7" i="9"/>
  <c r="E7" i="9"/>
  <c r="D7" i="9"/>
  <c r="C7" i="9"/>
  <c r="F83" i="8"/>
  <c r="F82" i="8"/>
  <c r="F81" i="8"/>
  <c r="F77" i="8"/>
  <c r="E76" i="8"/>
  <c r="D76" i="8"/>
  <c r="C76" i="8"/>
  <c r="F75" i="8"/>
  <c r="E74" i="8"/>
  <c r="D74" i="8"/>
  <c r="C74" i="8"/>
  <c r="F73" i="8"/>
  <c r="E72" i="8"/>
  <c r="D72" i="8"/>
  <c r="C72" i="8"/>
  <c r="F71" i="8"/>
  <c r="F70" i="8"/>
  <c r="F69" i="8"/>
  <c r="E68" i="8"/>
  <c r="D68" i="8"/>
  <c r="C68" i="8"/>
  <c r="F68" i="8" s="1"/>
  <c r="F67" i="8"/>
  <c r="E66" i="8"/>
  <c r="D66" i="8"/>
  <c r="C66" i="8"/>
  <c r="F66" i="8" s="1"/>
  <c r="F65" i="8"/>
  <c r="E64" i="8"/>
  <c r="D64" i="8"/>
  <c r="C64" i="8"/>
  <c r="F63" i="8"/>
  <c r="E62" i="8"/>
  <c r="D62" i="8"/>
  <c r="C62" i="8"/>
  <c r="F62" i="8" s="1"/>
  <c r="F61" i="8"/>
  <c r="F60" i="8"/>
  <c r="F59" i="8"/>
  <c r="F58" i="8"/>
  <c r="E57" i="8"/>
  <c r="D57" i="8"/>
  <c r="C57" i="8"/>
  <c r="F56" i="8"/>
  <c r="F55" i="8"/>
  <c r="E54" i="8"/>
  <c r="D54" i="8"/>
  <c r="C54" i="8"/>
  <c r="F54" i="8" s="1"/>
  <c r="F53" i="8"/>
  <c r="F52" i="8"/>
  <c r="F51" i="8"/>
  <c r="F50" i="8"/>
  <c r="E49" i="8"/>
  <c r="D49" i="8"/>
  <c r="C49" i="8"/>
  <c r="F48" i="8"/>
  <c r="F47" i="8"/>
  <c r="F46" i="8"/>
  <c r="F45" i="8"/>
  <c r="F44" i="8"/>
  <c r="F43" i="8"/>
  <c r="F42" i="8"/>
  <c r="F41" i="8"/>
  <c r="F40" i="8"/>
  <c r="E39" i="8"/>
  <c r="D39" i="8"/>
  <c r="C39" i="8"/>
  <c r="F38" i="8"/>
  <c r="F37" i="8"/>
  <c r="F36" i="8"/>
  <c r="F35" i="8"/>
  <c r="F34" i="8"/>
  <c r="E33" i="8"/>
  <c r="D33" i="8"/>
  <c r="C33" i="8"/>
  <c r="F32" i="8"/>
  <c r="E31" i="8"/>
  <c r="D31" i="8"/>
  <c r="F31" i="8" s="1"/>
  <c r="C31" i="8"/>
  <c r="F30" i="8"/>
  <c r="F29" i="8"/>
  <c r="E28" i="8"/>
  <c r="D28" i="8"/>
  <c r="C28" i="8"/>
  <c r="F27" i="8"/>
  <c r="F26" i="8"/>
  <c r="F25" i="8"/>
  <c r="E24" i="8"/>
  <c r="D24" i="8"/>
  <c r="C24" i="8"/>
  <c r="F23" i="8"/>
  <c r="F22" i="8"/>
  <c r="E22" i="8"/>
  <c r="D22" i="8"/>
  <c r="C22" i="8"/>
  <c r="F21" i="8"/>
  <c r="E20" i="8"/>
  <c r="F20" i="8" s="1"/>
  <c r="F19" i="8"/>
  <c r="E18" i="8"/>
  <c r="D18" i="8"/>
  <c r="F18" i="8" s="1"/>
  <c r="C18" i="8"/>
  <c r="F17" i="8"/>
  <c r="F16" i="8"/>
  <c r="F15" i="8"/>
  <c r="E14" i="8"/>
  <c r="D14" i="8"/>
  <c r="C14" i="8"/>
  <c r="F13" i="8"/>
  <c r="F12" i="8"/>
  <c r="F11" i="8"/>
  <c r="F10" i="8"/>
  <c r="F9" i="8"/>
  <c r="F8" i="8"/>
  <c r="F7" i="8"/>
  <c r="F6" i="8"/>
  <c r="E5" i="8"/>
  <c r="D5" i="8"/>
  <c r="C5" i="8"/>
  <c r="F39" i="8" l="1"/>
  <c r="F14" i="8"/>
  <c r="F28" i="8"/>
  <c r="F33" i="8"/>
  <c r="F49" i="8"/>
  <c r="F57" i="8"/>
  <c r="F64" i="8"/>
  <c r="E78" i="8"/>
  <c r="F5" i="8"/>
  <c r="F24" i="8"/>
  <c r="C78" i="8"/>
  <c r="F76" i="8"/>
  <c r="D80" i="9"/>
  <c r="C78" i="10"/>
  <c r="D78" i="8"/>
  <c r="E80" i="9"/>
  <c r="F74" i="8"/>
  <c r="F72" i="8"/>
  <c r="F78" i="8" l="1"/>
  <c r="D8" i="3"/>
  <c r="C80" i="9" l="1"/>
  <c r="G80" i="9"/>
  <c r="I80" i="9"/>
  <c r="H80" i="9"/>
</calcChain>
</file>

<file path=xl/sharedStrings.xml><?xml version="1.0" encoding="utf-8"?>
<sst xmlns="http://schemas.openxmlformats.org/spreadsheetml/2006/main" count="272" uniqueCount="109">
  <si>
    <t>GRANADA</t>
  </si>
  <si>
    <t>HUELVA</t>
  </si>
  <si>
    <t>SEVILLA</t>
  </si>
  <si>
    <t>HUESCA</t>
  </si>
  <si>
    <t>TERUEL</t>
  </si>
  <si>
    <t>ZARAGOZA</t>
  </si>
  <si>
    <t>NAVARRA</t>
  </si>
  <si>
    <t>MADRID</t>
  </si>
  <si>
    <t>ALICANTE</t>
  </si>
  <si>
    <t>VALENCIA</t>
  </si>
  <si>
    <t>CANARIAS</t>
  </si>
  <si>
    <t>LAS PALMAS</t>
  </si>
  <si>
    <t>SANTA CRUZ DE TENERIFE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</si>
  <si>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</si>
  <si>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</si>
  <si>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</si>
  <si>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</si>
  <si>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</si>
  <si>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</si>
  <si>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</si>
  <si>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BURGOS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</si>
  <si>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</si>
  <si>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</si>
  <si>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</si>
  <si>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</si>
  <si>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</si>
  <si>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</si>
  <si>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</si>
  <si>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</si>
  <si>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</si>
  <si>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</si>
  <si>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</si>
  <si>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EXTREMADURA</t>
  </si>
  <si>
    <t>BADAJOZ</t>
  </si>
  <si>
    <t>GALICIA</t>
  </si>
  <si>
    <t>A CORUÑA</t>
  </si>
  <si>
    <t>LUGO</t>
  </si>
  <si>
    <t>OURENSE</t>
  </si>
  <si>
    <t>PONTEVEDRA</t>
  </si>
  <si>
    <t>ILLES BALEARS</t>
  </si>
  <si>
    <t>LA RIOJA</t>
  </si>
  <si>
    <t>ASTURIAS</t>
  </si>
  <si>
    <t>MURCIA</t>
  </si>
  <si>
    <t>CEUTA</t>
  </si>
  <si>
    <t>MELILLA</t>
  </si>
  <si>
    <t>TOTAL</t>
  </si>
  <si>
    <t>SUTITUTOS</t>
  </si>
  <si>
    <t>TITULARES</t>
  </si>
  <si>
    <t>PLANTILLA</t>
  </si>
  <si>
    <t>REFUERZOS</t>
  </si>
  <si>
    <t>1ª CATEGORIA</t>
  </si>
  <si>
    <t>3ª CATEGORÍA</t>
  </si>
  <si>
    <t>CATEGORÍA</t>
  </si>
  <si>
    <t>NÚMERO</t>
  </si>
  <si>
    <t>2ª CATEGORÍA</t>
  </si>
  <si>
    <t>HOMBRES</t>
  </si>
  <si>
    <t>MUJERES</t>
  </si>
  <si>
    <t>LETRADOS T. SUPREMO</t>
  </si>
  <si>
    <t>ANDALUCÍA</t>
  </si>
  <si>
    <t>ARAGÓN</t>
  </si>
  <si>
    <t>EVOLUCIÓN DE PLANTILLA ORGÁNICA</t>
  </si>
  <si>
    <t>1ª CATEGORÍA</t>
  </si>
  <si>
    <t>ALMERÍA</t>
  </si>
  <si>
    <t>CÁDIZ</t>
  </si>
  <si>
    <t>CÓRDOBA</t>
  </si>
  <si>
    <t>JAÉN</t>
  </si>
  <si>
    <t>MÁLAGA</t>
  </si>
  <si>
    <t>ÁVILA</t>
  </si>
  <si>
    <t>LEÓN</t>
  </si>
  <si>
    <t>CASTELLÓN</t>
  </si>
  <si>
    <t>CÁCERES</t>
  </si>
  <si>
    <t>PROMOCIÓN INTERNA</t>
  </si>
  <si>
    <t>TURNO LIBRE</t>
  </si>
  <si>
    <t xml:space="preserve">AÑO </t>
  </si>
  <si>
    <t>PLAZAS</t>
  </si>
  <si>
    <t>APROBADOS</t>
  </si>
  <si>
    <t>PROCESOS SELECTIVOS</t>
  </si>
  <si>
    <t>CASTILLA Y LEÓN</t>
  </si>
  <si>
    <t>PAÍS VASCO</t>
  </si>
  <si>
    <t>C. VALENCIANA</t>
  </si>
  <si>
    <t>VACANTES</t>
  </si>
  <si>
    <t>SUSTITUTOS</t>
  </si>
  <si>
    <t>No consta</t>
  </si>
  <si>
    <t>C. MADRID</t>
  </si>
  <si>
    <t>O. CENTRALES</t>
  </si>
  <si>
    <t>P. ASTURIAS</t>
  </si>
  <si>
    <t>VIZCAYA</t>
  </si>
  <si>
    <t>R. MURCIA</t>
  </si>
  <si>
    <t>ÓRGANO CENTRAL</t>
  </si>
  <si>
    <t>C. FORAL DE NAVARRA</t>
  </si>
  <si>
    <t xml:space="preserve">P. ASTURIAS </t>
  </si>
  <si>
    <t>ÁLAVA</t>
  </si>
  <si>
    <t>GUIPÚZCOA</t>
  </si>
  <si>
    <t>C. F. NAVARRA</t>
  </si>
  <si>
    <t>LETRADOS TRIBUNAL SUPREMO</t>
  </si>
  <si>
    <t>PERSONAL CON PRESUPUESTO PROPIO</t>
  </si>
  <si>
    <t>TRIBUNAL CONSTITUCIONAL</t>
  </si>
  <si>
    <t>MUTUALIDAD GENERAL JUDICIAL</t>
  </si>
  <si>
    <r>
      <t>C.G.P.J.</t>
    </r>
    <r>
      <rPr>
        <b/>
        <sz val="10"/>
        <color theme="1"/>
        <rFont val="Calibri"/>
        <family val="2"/>
        <scheme val="minor"/>
      </rPr>
      <t xml:space="preserve"> (en servicios especiales)</t>
    </r>
  </si>
  <si>
    <t>ÓRGANOS CENTRALES</t>
  </si>
  <si>
    <t>SECRETARIOS JUDICIALES
(LETRADOS AJ)</t>
  </si>
  <si>
    <t>PLANTILLA ORGÁNICA DESAGREGADA POR COMUNIDAD AUTÓNOMA Y PROVINCIA A 01/01/2020</t>
  </si>
  <si>
    <t>36 (no todos Letrados AJ)</t>
  </si>
  <si>
    <t>2017-2018*</t>
  </si>
  <si>
    <t>* Convocatoria 2017-2018: se está desarrollando actualmente</t>
  </si>
  <si>
    <t>NÚMERO DE SECRETARIOS JUDICIALES TITULARES POR CATEGORÍAS A 01/01/2020</t>
  </si>
  <si>
    <t>REFUERZOS (SUSTITUTOS+COM SERVICIO)</t>
  </si>
  <si>
    <t>PERSONAL EN ACTIVO DISTRIBUIDO POR PROVINCIA Y GÉNERO A 01/01/2020</t>
  </si>
  <si>
    <t>REFUERZOS POR COMUNIDAD AUTÓNOMA Y PROVINCIA A 01/01/2020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</si>
</sst>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14" fontId="6" fillId="0" borderId="0" xfId="1" applyNumberFormat="1" applyFont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26" xfId="1" applyFont="1" applyFill="1" applyBorder="1" applyAlignment="1">
      <alignment horizontal="right" vertical="center"/>
    </xf>
    <xf numFmtId="0" fontId="9" fillId="2" borderId="8" xfId="1" applyFont="1" applyFill="1" applyBorder="1" applyAlignment="1">
      <alignment horizontal="right" vertical="center"/>
    </xf>
    <xf numFmtId="3" fontId="5" fillId="5" borderId="26" xfId="1" applyNumberFormat="1" applyFont="1" applyFill="1" applyBorder="1" applyAlignment="1">
      <alignment horizontal="right" vertical="center"/>
    </xf>
    <xf numFmtId="0" fontId="9" fillId="2" borderId="4" xfId="1" applyFont="1" applyFill="1" applyBorder="1" applyAlignment="1">
      <alignment horizontal="left" vertical="center"/>
    </xf>
    <xf numFmtId="0" fontId="5" fillId="5" borderId="4" xfId="1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3" fontId="3" fillId="0" borderId="14" xfId="0" applyNumberFormat="1" applyFont="1" applyBorder="1" applyAlignment="1">
      <alignment vertical="center" wrapText="1"/>
    </xf>
    <xf numFmtId="0" fontId="4" fillId="4" borderId="15" xfId="0" applyFont="1" applyFill="1" applyBorder="1" applyAlignment="1">
      <alignment horizontal="left" vertical="center" wrapText="1"/>
    </xf>
    <xf numFmtId="3" fontId="4" fillId="4" borderId="30" xfId="0" applyNumberFormat="1" applyFont="1" applyFill="1" applyBorder="1" applyAlignment="1">
      <alignment vertical="center" wrapText="1"/>
    </xf>
    <xf numFmtId="0" fontId="7" fillId="0" borderId="28" xfId="1" applyFont="1" applyBorder="1" applyAlignment="1">
      <alignment horizontal="center" vertical="center" wrapText="1"/>
    </xf>
    <xf numFmtId="0" fontId="11" fillId="0" borderId="0" xfId="0" applyFont="1"/>
    <xf numFmtId="0" fontId="10" fillId="2" borderId="7" xfId="1" applyFont="1" applyFill="1" applyBorder="1" applyAlignment="1">
      <alignment horizontal="left" vertical="center"/>
    </xf>
    <xf numFmtId="0" fontId="2" fillId="5" borderId="33" xfId="0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right" vertical="center"/>
    </xf>
    <xf numFmtId="3" fontId="5" fillId="5" borderId="4" xfId="1" applyNumberFormat="1" applyFont="1" applyFill="1" applyBorder="1" applyAlignment="1">
      <alignment horizontal="right" vertical="center"/>
    </xf>
    <xf numFmtId="0" fontId="9" fillId="0" borderId="29" xfId="1" applyFont="1" applyFill="1" applyBorder="1" applyAlignment="1">
      <alignment horizontal="right" vertical="center"/>
    </xf>
    <xf numFmtId="0" fontId="9" fillId="0" borderId="21" xfId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right" vertical="center"/>
    </xf>
    <xf numFmtId="3" fontId="5" fillId="5" borderId="27" xfId="1" applyNumberFormat="1" applyFont="1" applyFill="1" applyBorder="1" applyAlignment="1">
      <alignment horizontal="right" vertical="center"/>
    </xf>
    <xf numFmtId="0" fontId="3" fillId="0" borderId="17" xfId="0" applyFont="1" applyBorder="1"/>
    <xf numFmtId="0" fontId="3" fillId="0" borderId="0" xfId="0" applyFont="1" applyBorder="1"/>
    <xf numFmtId="0" fontId="3" fillId="0" borderId="14" xfId="0" applyFont="1" applyBorder="1"/>
    <xf numFmtId="0" fontId="3" fillId="0" borderId="30" xfId="0" applyFont="1" applyBorder="1"/>
    <xf numFmtId="0" fontId="3" fillId="0" borderId="28" xfId="0" applyFont="1" applyBorder="1"/>
    <xf numFmtId="0" fontId="4" fillId="0" borderId="31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3" fillId="0" borderId="3" xfId="0" applyFont="1" applyBorder="1"/>
    <xf numFmtId="0" fontId="3" fillId="0" borderId="39" xfId="0" applyFont="1" applyBorder="1"/>
    <xf numFmtId="0" fontId="3" fillId="0" borderId="22" xfId="0" applyFont="1" applyBorder="1"/>
    <xf numFmtId="0" fontId="3" fillId="0" borderId="13" xfId="0" applyFont="1" applyBorder="1"/>
    <xf numFmtId="0" fontId="3" fillId="0" borderId="15" xfId="0" applyFont="1" applyBorder="1"/>
    <xf numFmtId="0" fontId="4" fillId="3" borderId="9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4" xfId="0" applyFont="1" applyBorder="1"/>
    <xf numFmtId="0" fontId="13" fillId="0" borderId="31" xfId="1" applyFont="1" applyBorder="1" applyAlignment="1">
      <alignment vertical="center"/>
    </xf>
    <xf numFmtId="0" fontId="13" fillId="0" borderId="32" xfId="1" applyFont="1" applyBorder="1" applyAlignment="1">
      <alignment vertical="center"/>
    </xf>
    <xf numFmtId="0" fontId="10" fillId="2" borderId="8" xfId="1" applyFont="1" applyFill="1" applyBorder="1" applyAlignment="1">
      <alignment horizontal="center" vertical="center"/>
    </xf>
    <xf numFmtId="0" fontId="13" fillId="0" borderId="28" xfId="1" applyFont="1" applyBorder="1" applyAlignment="1" applyProtection="1">
      <alignment horizontal="center" vertical="center"/>
      <protection locked="0"/>
    </xf>
    <xf numFmtId="0" fontId="13" fillId="0" borderId="14" xfId="1" applyFont="1" applyBorder="1" applyAlignment="1" applyProtection="1">
      <alignment horizontal="center" vertical="center"/>
      <protection locked="0"/>
    </xf>
    <xf numFmtId="3" fontId="5" fillId="5" borderId="4" xfId="1" applyNumberFormat="1" applyFont="1" applyFill="1" applyBorder="1" applyAlignment="1">
      <alignment horizontal="center" vertical="center"/>
    </xf>
    <xf numFmtId="0" fontId="13" fillId="0" borderId="21" xfId="1" applyFont="1" applyBorder="1" applyAlignment="1">
      <alignment vertical="center"/>
    </xf>
    <xf numFmtId="0" fontId="13" fillId="0" borderId="29" xfId="1" applyFont="1" applyBorder="1" applyAlignment="1">
      <alignment vertical="center"/>
    </xf>
    <xf numFmtId="0" fontId="13" fillId="0" borderId="22" xfId="1" applyFont="1" applyBorder="1" applyAlignment="1" applyProtection="1">
      <alignment horizontal="right" vertical="center"/>
      <protection locked="0"/>
    </xf>
    <xf numFmtId="0" fontId="13" fillId="0" borderId="18" xfId="1" applyFont="1" applyBorder="1" applyAlignment="1" applyProtection="1">
      <alignment horizontal="right" vertical="center"/>
      <protection locked="0"/>
    </xf>
    <xf numFmtId="0" fontId="13" fillId="0" borderId="19" xfId="1" applyFont="1" applyBorder="1" applyAlignment="1" applyProtection="1">
      <alignment horizontal="right" vertical="center"/>
      <protection locked="0"/>
    </xf>
    <xf numFmtId="0" fontId="13" fillId="0" borderId="13" xfId="1" applyFont="1" applyBorder="1" applyAlignment="1" applyProtection="1">
      <alignment horizontal="right" vertical="center"/>
      <protection locked="0"/>
    </xf>
    <xf numFmtId="0" fontId="13" fillId="0" borderId="1" xfId="1" applyFont="1" applyBorder="1" applyAlignment="1" applyProtection="1">
      <alignment horizontal="right" vertical="center"/>
      <protection locked="0"/>
    </xf>
    <xf numFmtId="0" fontId="13" fillId="0" borderId="41" xfId="1" applyFont="1" applyBorder="1" applyAlignment="1">
      <alignment vertical="center"/>
    </xf>
    <xf numFmtId="0" fontId="13" fillId="0" borderId="23" xfId="1" applyFont="1" applyBorder="1" applyAlignment="1" applyProtection="1">
      <alignment horizontal="right" vertical="center"/>
      <protection locked="0"/>
    </xf>
    <xf numFmtId="0" fontId="13" fillId="0" borderId="24" xfId="1" applyFont="1" applyBorder="1" applyAlignment="1" applyProtection="1">
      <alignment horizontal="right" vertical="center"/>
      <protection locked="0"/>
    </xf>
    <xf numFmtId="0" fontId="13" fillId="0" borderId="15" xfId="1" applyFont="1" applyBorder="1" applyAlignment="1" applyProtection="1">
      <alignment horizontal="right" vertical="center"/>
      <protection locked="0"/>
    </xf>
    <xf numFmtId="0" fontId="13" fillId="0" borderId="16" xfId="1" applyFont="1" applyBorder="1" applyAlignment="1" applyProtection="1">
      <alignment horizontal="right" vertical="center"/>
      <protection locked="0"/>
    </xf>
    <xf numFmtId="0" fontId="13" fillId="0" borderId="20" xfId="1" applyFont="1" applyBorder="1" applyAlignment="1" applyProtection="1">
      <alignment horizontal="right" vertical="center"/>
      <protection locked="0"/>
    </xf>
    <xf numFmtId="3" fontId="5" fillId="5" borderId="9" xfId="1" applyNumberFormat="1" applyFont="1" applyFill="1" applyBorder="1" applyAlignment="1">
      <alignment horizontal="right" vertical="center"/>
    </xf>
    <xf numFmtId="0" fontId="13" fillId="0" borderId="34" xfId="1" applyFont="1" applyBorder="1" applyAlignment="1" applyProtection="1">
      <alignment horizontal="right" vertical="center"/>
      <protection locked="0"/>
    </xf>
    <xf numFmtId="0" fontId="10" fillId="2" borderId="9" xfId="1" applyFont="1" applyFill="1" applyBorder="1" applyAlignment="1">
      <alignment horizontal="left" vertical="center"/>
    </xf>
    <xf numFmtId="0" fontId="10" fillId="2" borderId="27" xfId="1" applyFont="1" applyFill="1" applyBorder="1" applyAlignment="1">
      <alignment horizontal="right" vertical="center"/>
    </xf>
    <xf numFmtId="0" fontId="13" fillId="0" borderId="0" xfId="1" applyFont="1" applyBorder="1" applyAlignment="1" applyProtection="1">
      <alignment horizontal="right" vertical="center"/>
      <protection locked="0"/>
    </xf>
    <xf numFmtId="0" fontId="13" fillId="0" borderId="29" xfId="1" applyFont="1" applyBorder="1" applyAlignment="1" applyProtection="1">
      <alignment horizontal="right" vertical="center"/>
      <protection locked="0"/>
    </xf>
    <xf numFmtId="0" fontId="13" fillId="0" borderId="21" xfId="1" applyFont="1" applyBorder="1" applyAlignment="1" applyProtection="1">
      <alignment horizontal="right" vertical="center"/>
      <protection locked="0"/>
    </xf>
    <xf numFmtId="0" fontId="2" fillId="5" borderId="44" xfId="0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right" vertical="center"/>
    </xf>
    <xf numFmtId="0" fontId="13" fillId="0" borderId="40" xfId="1" applyFont="1" applyBorder="1" applyAlignment="1" applyProtection="1">
      <alignment horizontal="right" vertical="center"/>
      <protection locked="0"/>
    </xf>
    <xf numFmtId="0" fontId="13" fillId="0" borderId="42" xfId="1" applyFont="1" applyBorder="1" applyAlignment="1" applyProtection="1">
      <alignment horizontal="right" vertical="center"/>
      <protection locked="0"/>
    </xf>
    <xf numFmtId="0" fontId="12" fillId="0" borderId="49" xfId="0" applyFont="1" applyBorder="1"/>
    <xf numFmtId="0" fontId="12" fillId="0" borderId="21" xfId="0" applyFont="1" applyBorder="1"/>
    <xf numFmtId="0" fontId="12" fillId="0" borderId="43" xfId="0" applyFont="1" applyBorder="1"/>
    <xf numFmtId="0" fontId="4" fillId="0" borderId="49" xfId="0" applyFont="1" applyBorder="1"/>
    <xf numFmtId="0" fontId="4" fillId="0" borderId="21" xfId="0" applyFont="1" applyBorder="1"/>
    <xf numFmtId="0" fontId="4" fillId="0" borderId="43" xfId="0" applyFont="1" applyBorder="1"/>
    <xf numFmtId="0" fontId="0" fillId="0" borderId="48" xfId="0" applyFont="1" applyBorder="1"/>
    <xf numFmtId="0" fontId="0" fillId="0" borderId="47" xfId="0" applyFont="1" applyBorder="1"/>
    <xf numFmtId="0" fontId="0" fillId="0" borderId="50" xfId="0" applyFont="1" applyBorder="1"/>
    <xf numFmtId="0" fontId="0" fillId="0" borderId="3" xfId="0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39" xfId="0" applyFont="1" applyBorder="1"/>
    <xf numFmtId="0" fontId="0" fillId="0" borderId="16" xfId="0" applyFont="1" applyBorder="1"/>
    <xf numFmtId="0" fontId="0" fillId="0" borderId="51" xfId="0" applyFont="1" applyBorder="1"/>
    <xf numFmtId="3" fontId="0" fillId="0" borderId="0" xfId="0" applyNumberFormat="1"/>
    <xf numFmtId="0" fontId="4" fillId="0" borderId="0" xfId="0" applyFont="1" applyBorder="1" applyAlignment="1">
      <alignment horizontal="left"/>
    </xf>
    <xf numFmtId="14" fontId="4" fillId="0" borderId="4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4" xfId="0" applyNumberFormat="1" applyFont="1" applyBorder="1"/>
    <xf numFmtId="0" fontId="3" fillId="0" borderId="4" xfId="0" applyFont="1" applyBorder="1"/>
    <xf numFmtId="14" fontId="4" fillId="0" borderId="4" xfId="0" applyNumberFormat="1" applyFont="1" applyBorder="1" applyAlignment="1">
      <alignment horizontal="center"/>
    </xf>
    <xf numFmtId="0" fontId="15" fillId="0" borderId="0" xfId="0" applyFont="1"/>
    <xf numFmtId="0" fontId="13" fillId="0" borderId="0" xfId="0" applyFont="1"/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0" fillId="0" borderId="5" xfId="0" applyBorder="1" applyAlignment="1"/>
    <xf numFmtId="0" fontId="5" fillId="5" borderId="45" xfId="0" applyFont="1" applyFill="1" applyBorder="1" applyAlignment="1">
      <alignment horizontal="center"/>
    </xf>
    <xf numFmtId="0" fontId="5" fillId="5" borderId="44" xfId="0" applyFont="1" applyFill="1" applyBorder="1" applyAlignment="1">
      <alignment horizontal="center"/>
    </xf>
    <xf numFmtId="0" fontId="0" fillId="0" borderId="46" xfId="0" applyBorder="1" applyAlignme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5" borderId="9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0" fillId="0" borderId="10" xfId="0" applyBorder="1" applyAlignment="1"/>
    <xf numFmtId="0" fontId="5" fillId="5" borderId="35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5" fillId="5" borderId="38" xfId="0" applyFont="1" applyFill="1" applyBorder="1" applyAlignment="1">
      <alignment horizontal="center"/>
    </xf>
    <xf numFmtId="0" fontId="0" fillId="0" borderId="0" xfId="0" applyFont="1" applyAlignment="1">
      <alignment horizontal="left" vertical="top" wrapText="1"/>
    </xf>
  </cellXfs>
  <cellStyles count="3"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colors>
    <mruColors>
      <color rgb="FFFF99FF"/>
      <color rgb="FFE36F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"/>
  <sheetViews>
    <sheetView tabSelected="1" workbookViewId="0">
      <selection activeCell="B2" sqref="B2:E2"/>
    </sheetView>
  </sheetViews>
  <sheetFormatPr baseColWidth="10" defaultRowHeight="14.4" x14ac:dyDescent="0.3"/>
  <cols>
    <col min="1" max="1" width="2.33203125" customWidth="1"/>
    <col min="2" max="2" width="16.21875" customWidth="1"/>
    <col min="3" max="3" width="22.88671875" customWidth="1"/>
    <col min="4" max="4" width="19" customWidth="1"/>
    <col min="5" max="5" width="24" customWidth="1"/>
  </cols>
  <sheetData>
    <row r="1" spans="2:5" ht="15.75" thickBot="1" x14ac:dyDescent="0.3"/>
    <row r="2" spans="2:5" ht="16.2" thickBot="1" x14ac:dyDescent="0.35">
      <c r="B2" s="108" t="s">
        <v>105</v>
      </c>
      <c r="C2" s="109"/>
      <c r="D2" s="109"/>
      <c r="E2" s="110"/>
    </row>
    <row r="3" spans="2:5" ht="15.75" thickBot="1" x14ac:dyDescent="0.3"/>
    <row r="4" spans="2:5" ht="15.6" x14ac:dyDescent="0.3">
      <c r="C4" s="17" t="s">
        <v>52</v>
      </c>
      <c r="D4" s="18" t="s">
        <v>53</v>
      </c>
    </row>
    <row r="5" spans="2:5" ht="15.6" x14ac:dyDescent="0.3">
      <c r="C5" s="19" t="s">
        <v>50</v>
      </c>
      <c r="D5" s="20">
        <v>87</v>
      </c>
    </row>
    <row r="6" spans="2:5" ht="15.6" x14ac:dyDescent="0.3">
      <c r="C6" s="19" t="s">
        <v>54</v>
      </c>
      <c r="D6" s="21">
        <v>2516</v>
      </c>
    </row>
    <row r="7" spans="2:5" ht="15.6" x14ac:dyDescent="0.3">
      <c r="C7" s="19" t="s">
        <v>51</v>
      </c>
      <c r="D7" s="21">
        <v>1244</v>
      </c>
    </row>
    <row r="8" spans="2:5" ht="16.5" thickBot="1" x14ac:dyDescent="0.3">
      <c r="C8" s="22" t="s">
        <v>45</v>
      </c>
      <c r="D8" s="23">
        <f>SUM(D5:D7)</f>
        <v>3847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workbookViewId="0">
      <selection activeCell="C23" sqref="C23"/>
    </sheetView>
  </sheetViews>
  <sheetFormatPr baseColWidth="10" defaultRowHeight="14.4" x14ac:dyDescent="0.3"/>
  <cols>
    <col min="1" max="1" width="2.21875" customWidth="1"/>
    <col min="2" max="2" width="33.6640625" customWidth="1"/>
    <col min="3" max="6" width="15.77734375" customWidth="1"/>
  </cols>
  <sheetData>
    <row r="1" spans="1:6" ht="15.75" thickBot="1" x14ac:dyDescent="0.3"/>
    <row r="2" spans="1:6" ht="16.2" thickBot="1" x14ac:dyDescent="0.35">
      <c r="A2" s="1"/>
      <c r="B2" s="111" t="s">
        <v>101</v>
      </c>
      <c r="C2" s="112"/>
      <c r="D2" s="112"/>
      <c r="E2" s="112"/>
      <c r="F2" s="113"/>
    </row>
    <row r="3" spans="1:6" ht="15.75" thickBot="1" x14ac:dyDescent="0.3"/>
    <row r="4" spans="1:6" ht="15" thickBot="1" x14ac:dyDescent="0.35">
      <c r="C4" s="27" t="s">
        <v>61</v>
      </c>
      <c r="D4" s="27" t="s">
        <v>54</v>
      </c>
      <c r="E4" s="80" t="s">
        <v>51</v>
      </c>
      <c r="F4" s="27" t="s">
        <v>45</v>
      </c>
    </row>
    <row r="5" spans="1:6" ht="16.2" thickBot="1" x14ac:dyDescent="0.35">
      <c r="A5" s="1"/>
      <c r="B5" s="75" t="s">
        <v>58</v>
      </c>
      <c r="C5" s="28">
        <f t="shared" ref="C5:E5" si="0">SUM(C6:C13)</f>
        <v>9</v>
      </c>
      <c r="D5" s="28">
        <f t="shared" si="0"/>
        <v>553</v>
      </c>
      <c r="E5" s="81">
        <f t="shared" si="0"/>
        <v>176</v>
      </c>
      <c r="F5" s="28">
        <f t="shared" ref="F5:F68" si="1">SUM(C5:E5)</f>
        <v>738</v>
      </c>
    </row>
    <row r="6" spans="1:6" x14ac:dyDescent="0.3">
      <c r="A6" s="3"/>
      <c r="B6" s="54" t="s">
        <v>62</v>
      </c>
      <c r="C6" s="78">
        <v>1</v>
      </c>
      <c r="D6" s="78">
        <v>37</v>
      </c>
      <c r="E6" s="82">
        <v>22</v>
      </c>
      <c r="F6" s="30">
        <f t="shared" si="1"/>
        <v>60</v>
      </c>
    </row>
    <row r="7" spans="1:6" x14ac:dyDescent="0.3">
      <c r="A7" s="3"/>
      <c r="B7" s="55" t="s">
        <v>63</v>
      </c>
      <c r="C7" s="79">
        <v>1</v>
      </c>
      <c r="D7" s="79">
        <v>90</v>
      </c>
      <c r="E7" s="83">
        <v>23</v>
      </c>
      <c r="F7" s="30">
        <f t="shared" si="1"/>
        <v>114</v>
      </c>
    </row>
    <row r="8" spans="1:6" x14ac:dyDescent="0.3">
      <c r="A8" s="3"/>
      <c r="B8" s="55" t="s">
        <v>64</v>
      </c>
      <c r="C8" s="79">
        <v>1</v>
      </c>
      <c r="D8" s="79">
        <v>43</v>
      </c>
      <c r="E8" s="83">
        <v>21</v>
      </c>
      <c r="F8" s="30">
        <f t="shared" si="1"/>
        <v>65</v>
      </c>
    </row>
    <row r="9" spans="1:6" ht="15" x14ac:dyDescent="0.25">
      <c r="A9" s="3"/>
      <c r="B9" s="55" t="s">
        <v>0</v>
      </c>
      <c r="C9" s="79">
        <v>2</v>
      </c>
      <c r="D9" s="79">
        <v>71</v>
      </c>
      <c r="E9" s="83">
        <v>15</v>
      </c>
      <c r="F9" s="30">
        <f t="shared" si="1"/>
        <v>88</v>
      </c>
    </row>
    <row r="10" spans="1:6" ht="15" x14ac:dyDescent="0.25">
      <c r="A10" s="3"/>
      <c r="B10" s="55" t="s">
        <v>1</v>
      </c>
      <c r="C10" s="79">
        <v>1</v>
      </c>
      <c r="D10" s="79">
        <v>30</v>
      </c>
      <c r="E10" s="83">
        <v>14</v>
      </c>
      <c r="F10" s="30">
        <f t="shared" si="1"/>
        <v>45</v>
      </c>
    </row>
    <row r="11" spans="1:6" x14ac:dyDescent="0.3">
      <c r="A11" s="3"/>
      <c r="B11" s="55" t="s">
        <v>65</v>
      </c>
      <c r="C11" s="79">
        <v>1</v>
      </c>
      <c r="D11" s="79">
        <v>29</v>
      </c>
      <c r="E11" s="83">
        <v>22</v>
      </c>
      <c r="F11" s="30">
        <f t="shared" si="1"/>
        <v>52</v>
      </c>
    </row>
    <row r="12" spans="1:6" x14ac:dyDescent="0.3">
      <c r="A12" s="3"/>
      <c r="B12" s="55" t="s">
        <v>66</v>
      </c>
      <c r="C12" s="79">
        <v>1</v>
      </c>
      <c r="D12" s="79">
        <v>126</v>
      </c>
      <c r="E12" s="83">
        <v>24</v>
      </c>
      <c r="F12" s="30">
        <f t="shared" si="1"/>
        <v>151</v>
      </c>
    </row>
    <row r="13" spans="1:6" ht="15.75" thickBot="1" x14ac:dyDescent="0.3">
      <c r="A13" s="3"/>
      <c r="B13" s="55" t="s">
        <v>2</v>
      </c>
      <c r="C13" s="79">
        <v>1</v>
      </c>
      <c r="D13" s="79">
        <v>127</v>
      </c>
      <c r="E13" s="83">
        <v>35</v>
      </c>
      <c r="F13" s="30">
        <f t="shared" si="1"/>
        <v>163</v>
      </c>
    </row>
    <row r="14" spans="1:6" ht="16.2" thickBot="1" x14ac:dyDescent="0.35">
      <c r="B14" s="75" t="s">
        <v>59</v>
      </c>
      <c r="C14" s="28">
        <f t="shared" ref="C14:E14" si="2">SUM(C15:C17)</f>
        <v>4</v>
      </c>
      <c r="D14" s="28">
        <f t="shared" si="2"/>
        <v>95</v>
      </c>
      <c r="E14" s="81">
        <f t="shared" si="2"/>
        <v>21</v>
      </c>
      <c r="F14" s="28">
        <f t="shared" si="1"/>
        <v>120</v>
      </c>
    </row>
    <row r="15" spans="1:6" ht="15" x14ac:dyDescent="0.25">
      <c r="A15" s="3"/>
      <c r="B15" s="55" t="s">
        <v>3</v>
      </c>
      <c r="C15" s="79">
        <v>1</v>
      </c>
      <c r="D15" s="79">
        <v>11</v>
      </c>
      <c r="E15" s="83">
        <v>9</v>
      </c>
      <c r="F15" s="31">
        <f t="shared" si="1"/>
        <v>21</v>
      </c>
    </row>
    <row r="16" spans="1:6" ht="15" x14ac:dyDescent="0.25">
      <c r="A16" s="3"/>
      <c r="B16" s="55" t="s">
        <v>4</v>
      </c>
      <c r="C16" s="79">
        <v>1</v>
      </c>
      <c r="D16" s="79">
        <v>8</v>
      </c>
      <c r="E16" s="83">
        <v>3</v>
      </c>
      <c r="F16" s="31">
        <f t="shared" si="1"/>
        <v>12</v>
      </c>
    </row>
    <row r="17" spans="1:6" ht="15.75" thickBot="1" x14ac:dyDescent="0.3">
      <c r="A17" s="3"/>
      <c r="B17" s="55" t="s">
        <v>5</v>
      </c>
      <c r="C17" s="79">
        <v>2</v>
      </c>
      <c r="D17" s="79">
        <v>76</v>
      </c>
      <c r="E17" s="83">
        <v>9</v>
      </c>
      <c r="F17" s="31">
        <f t="shared" si="1"/>
        <v>87</v>
      </c>
    </row>
    <row r="18" spans="1:6" ht="16.5" thickBot="1" x14ac:dyDescent="0.3">
      <c r="B18" s="75" t="s">
        <v>93</v>
      </c>
      <c r="C18" s="28">
        <f>C19</f>
        <v>1</v>
      </c>
      <c r="D18" s="28">
        <f t="shared" ref="D18:E18" si="3">D19</f>
        <v>39</v>
      </c>
      <c r="E18" s="76">
        <f t="shared" si="3"/>
        <v>11</v>
      </c>
      <c r="F18" s="28">
        <f t="shared" si="1"/>
        <v>51</v>
      </c>
    </row>
    <row r="19" spans="1:6" ht="15.75" thickBot="1" x14ac:dyDescent="0.3">
      <c r="A19" s="3"/>
      <c r="B19" s="55" t="s">
        <v>6</v>
      </c>
      <c r="C19" s="79">
        <v>1</v>
      </c>
      <c r="D19" s="74">
        <v>39</v>
      </c>
      <c r="E19" s="77">
        <v>11</v>
      </c>
      <c r="F19" s="31">
        <f t="shared" si="1"/>
        <v>51</v>
      </c>
    </row>
    <row r="20" spans="1:6" ht="16.5" thickBot="1" x14ac:dyDescent="0.3">
      <c r="B20" s="75" t="s">
        <v>83</v>
      </c>
      <c r="C20" s="28">
        <v>2</v>
      </c>
      <c r="D20" s="28">
        <v>530</v>
      </c>
      <c r="E20" s="81">
        <f t="shared" ref="E20" si="4">E21</f>
        <v>20</v>
      </c>
      <c r="F20" s="28">
        <f t="shared" si="1"/>
        <v>552</v>
      </c>
    </row>
    <row r="21" spans="1:6" ht="15.75" thickBot="1" x14ac:dyDescent="0.3">
      <c r="A21" s="3"/>
      <c r="B21" s="55" t="s">
        <v>7</v>
      </c>
      <c r="C21" s="79">
        <v>2</v>
      </c>
      <c r="D21" s="74">
        <v>530</v>
      </c>
      <c r="E21" s="77">
        <v>20</v>
      </c>
      <c r="F21" s="31">
        <f t="shared" si="1"/>
        <v>552</v>
      </c>
    </row>
    <row r="22" spans="1:6" ht="16.2" thickBot="1" x14ac:dyDescent="0.35">
      <c r="B22" s="75" t="s">
        <v>99</v>
      </c>
      <c r="C22" s="28">
        <f>C23</f>
        <v>25</v>
      </c>
      <c r="D22" s="28">
        <f t="shared" ref="D22:F22" si="5">D23</f>
        <v>40</v>
      </c>
      <c r="E22" s="28">
        <f t="shared" si="5"/>
        <v>0</v>
      </c>
      <c r="F22" s="28">
        <f t="shared" si="5"/>
        <v>65</v>
      </c>
    </row>
    <row r="23" spans="1:6" ht="15" thickBot="1" x14ac:dyDescent="0.35">
      <c r="A23" s="3"/>
      <c r="B23" s="55" t="s">
        <v>88</v>
      </c>
      <c r="C23" s="79">
        <v>25</v>
      </c>
      <c r="D23" s="74">
        <v>40</v>
      </c>
      <c r="E23" s="77">
        <v>0</v>
      </c>
      <c r="F23" s="31">
        <f t="shared" ref="F23" si="6">SUM(C23:E23)</f>
        <v>65</v>
      </c>
    </row>
    <row r="24" spans="1:6" ht="16.5" thickBot="1" x14ac:dyDescent="0.3">
      <c r="B24" s="75" t="s">
        <v>79</v>
      </c>
      <c r="C24" s="28">
        <f t="shared" ref="C24:E24" si="7">SUM(C25:C27)</f>
        <v>4</v>
      </c>
      <c r="D24" s="28">
        <f t="shared" si="7"/>
        <v>364</v>
      </c>
      <c r="E24" s="81">
        <f t="shared" si="7"/>
        <v>81</v>
      </c>
      <c r="F24" s="28">
        <f t="shared" si="1"/>
        <v>449</v>
      </c>
    </row>
    <row r="25" spans="1:6" ht="15" x14ac:dyDescent="0.25">
      <c r="A25" s="3"/>
      <c r="B25" s="55" t="s">
        <v>8</v>
      </c>
      <c r="C25" s="79">
        <v>1</v>
      </c>
      <c r="D25" s="79">
        <v>138</v>
      </c>
      <c r="E25" s="83">
        <v>25</v>
      </c>
      <c r="F25" s="31">
        <f t="shared" si="1"/>
        <v>164</v>
      </c>
    </row>
    <row r="26" spans="1:6" x14ac:dyDescent="0.3">
      <c r="A26" s="3"/>
      <c r="B26" s="55" t="s">
        <v>69</v>
      </c>
      <c r="C26" s="79">
        <v>1</v>
      </c>
      <c r="D26" s="79">
        <v>40</v>
      </c>
      <c r="E26" s="83">
        <v>11</v>
      </c>
      <c r="F26" s="31">
        <f t="shared" si="1"/>
        <v>52</v>
      </c>
    </row>
    <row r="27" spans="1:6" ht="15.75" thickBot="1" x14ac:dyDescent="0.3">
      <c r="A27" s="3"/>
      <c r="B27" s="55" t="s">
        <v>9</v>
      </c>
      <c r="C27" s="79">
        <v>2</v>
      </c>
      <c r="D27" s="79">
        <v>186</v>
      </c>
      <c r="E27" s="83">
        <v>45</v>
      </c>
      <c r="F27" s="31">
        <f t="shared" si="1"/>
        <v>233</v>
      </c>
    </row>
    <row r="28" spans="1:6" ht="16.5" thickBot="1" x14ac:dyDescent="0.3">
      <c r="B28" s="75" t="s">
        <v>10</v>
      </c>
      <c r="C28" s="28">
        <f t="shared" ref="C28:E28" si="8">SUM(C29:C30)</f>
        <v>4</v>
      </c>
      <c r="D28" s="28">
        <f t="shared" si="8"/>
        <v>176</v>
      </c>
      <c r="E28" s="81">
        <f t="shared" si="8"/>
        <v>36</v>
      </c>
      <c r="F28" s="28">
        <f t="shared" si="1"/>
        <v>216</v>
      </c>
    </row>
    <row r="29" spans="1:6" ht="15" x14ac:dyDescent="0.25">
      <c r="A29" s="3"/>
      <c r="B29" s="55" t="s">
        <v>11</v>
      </c>
      <c r="C29" s="79">
        <v>3</v>
      </c>
      <c r="D29" s="79">
        <v>102</v>
      </c>
      <c r="E29" s="83">
        <v>13</v>
      </c>
      <c r="F29" s="31">
        <f t="shared" si="1"/>
        <v>118</v>
      </c>
    </row>
    <row r="30" spans="1:6" ht="15.75" thickBot="1" x14ac:dyDescent="0.3">
      <c r="A30" s="3"/>
      <c r="B30" s="55" t="s">
        <v>12</v>
      </c>
      <c r="C30" s="79">
        <v>1</v>
      </c>
      <c r="D30" s="79">
        <v>74</v>
      </c>
      <c r="E30" s="83">
        <v>23</v>
      </c>
      <c r="F30" s="31">
        <f t="shared" si="1"/>
        <v>98</v>
      </c>
    </row>
    <row r="31" spans="1:6" ht="16.5" thickBot="1" x14ac:dyDescent="0.3">
      <c r="B31" s="75" t="s">
        <v>13</v>
      </c>
      <c r="C31" s="28">
        <f>C32</f>
        <v>1</v>
      </c>
      <c r="D31" s="28">
        <f>D32</f>
        <v>49</v>
      </c>
      <c r="E31" s="81">
        <f>E32</f>
        <v>11</v>
      </c>
      <c r="F31" s="28">
        <f t="shared" si="1"/>
        <v>61</v>
      </c>
    </row>
    <row r="32" spans="1:6" ht="15" thickBot="1" x14ac:dyDescent="0.3">
      <c r="A32" s="3"/>
      <c r="B32" s="55" t="s">
        <v>13</v>
      </c>
      <c r="C32" s="79">
        <v>1</v>
      </c>
      <c r="D32" s="74">
        <v>49</v>
      </c>
      <c r="E32" s="77">
        <v>11</v>
      </c>
      <c r="F32" s="31">
        <f t="shared" si="1"/>
        <v>61</v>
      </c>
    </row>
    <row r="33" spans="1:6" ht="16.95" thickBot="1" x14ac:dyDescent="0.3">
      <c r="B33" s="75" t="s">
        <v>14</v>
      </c>
      <c r="C33" s="28">
        <f t="shared" ref="C33:E33" si="9">SUM(C34:C38)</f>
        <v>6</v>
      </c>
      <c r="D33" s="28">
        <f t="shared" si="9"/>
        <v>112</v>
      </c>
      <c r="E33" s="81">
        <f t="shared" si="9"/>
        <v>46</v>
      </c>
      <c r="F33" s="28">
        <f t="shared" si="1"/>
        <v>164</v>
      </c>
    </row>
    <row r="34" spans="1:6" ht="14.25" x14ac:dyDescent="0.25">
      <c r="A34" s="3"/>
      <c r="B34" s="55" t="s">
        <v>15</v>
      </c>
      <c r="C34" s="79">
        <v>2</v>
      </c>
      <c r="D34" s="79">
        <v>28</v>
      </c>
      <c r="E34" s="83">
        <v>10</v>
      </c>
      <c r="F34" s="31">
        <f t="shared" si="1"/>
        <v>40</v>
      </c>
    </row>
    <row r="35" spans="1:6" ht="14.25" x14ac:dyDescent="0.25">
      <c r="A35" s="3"/>
      <c r="B35" s="55" t="s">
        <v>16</v>
      </c>
      <c r="C35" s="79">
        <v>1</v>
      </c>
      <c r="D35" s="79">
        <v>21</v>
      </c>
      <c r="E35" s="83">
        <v>18</v>
      </c>
      <c r="F35" s="31">
        <f t="shared" si="1"/>
        <v>40</v>
      </c>
    </row>
    <row r="36" spans="1:6" ht="14.25" x14ac:dyDescent="0.25">
      <c r="A36" s="3"/>
      <c r="B36" s="55" t="s">
        <v>17</v>
      </c>
      <c r="C36" s="79">
        <v>1</v>
      </c>
      <c r="D36" s="79">
        <v>11</v>
      </c>
      <c r="E36" s="83">
        <v>6</v>
      </c>
      <c r="F36" s="31">
        <f t="shared" si="1"/>
        <v>18</v>
      </c>
    </row>
    <row r="37" spans="1:6" ht="14.25" x14ac:dyDescent="0.25">
      <c r="A37" s="3"/>
      <c r="B37" s="55" t="s">
        <v>18</v>
      </c>
      <c r="C37" s="79">
        <v>1</v>
      </c>
      <c r="D37" s="79">
        <v>18</v>
      </c>
      <c r="E37" s="83">
        <v>2</v>
      </c>
      <c r="F37" s="31">
        <f t="shared" si="1"/>
        <v>21</v>
      </c>
    </row>
    <row r="38" spans="1:6" ht="15" thickBot="1" x14ac:dyDescent="0.3">
      <c r="A38" s="3"/>
      <c r="B38" s="55" t="s">
        <v>19</v>
      </c>
      <c r="C38" s="79">
        <v>1</v>
      </c>
      <c r="D38" s="79">
        <v>34</v>
      </c>
      <c r="E38" s="83">
        <v>10</v>
      </c>
      <c r="F38" s="31">
        <f t="shared" si="1"/>
        <v>45</v>
      </c>
    </row>
    <row r="39" spans="1:6" ht="16.2" thickBot="1" x14ac:dyDescent="0.35">
      <c r="B39" s="75" t="s">
        <v>77</v>
      </c>
      <c r="C39" s="28">
        <f t="shared" ref="C39:E39" si="10">SUM(C40:C48)</f>
        <v>10</v>
      </c>
      <c r="D39" s="28">
        <f t="shared" si="10"/>
        <v>204</v>
      </c>
      <c r="E39" s="81">
        <f t="shared" si="10"/>
        <v>44</v>
      </c>
      <c r="F39" s="28">
        <f t="shared" si="1"/>
        <v>258</v>
      </c>
    </row>
    <row r="40" spans="1:6" x14ac:dyDescent="0.3">
      <c r="A40" s="3"/>
      <c r="B40" s="55" t="s">
        <v>67</v>
      </c>
      <c r="C40" s="79">
        <v>1</v>
      </c>
      <c r="D40" s="79">
        <v>10</v>
      </c>
      <c r="E40" s="83">
        <v>4</v>
      </c>
      <c r="F40" s="31">
        <f t="shared" si="1"/>
        <v>15</v>
      </c>
    </row>
    <row r="41" spans="1:6" ht="14.25" x14ac:dyDescent="0.25">
      <c r="A41" s="3"/>
      <c r="B41" s="55" t="s">
        <v>20</v>
      </c>
      <c r="C41" s="79">
        <v>2</v>
      </c>
      <c r="D41" s="79">
        <v>33</v>
      </c>
      <c r="E41" s="83">
        <v>9</v>
      </c>
      <c r="F41" s="31">
        <f t="shared" si="1"/>
        <v>44</v>
      </c>
    </row>
    <row r="42" spans="1:6" x14ac:dyDescent="0.3">
      <c r="A42" s="3"/>
      <c r="B42" s="55" t="s">
        <v>68</v>
      </c>
      <c r="C42" s="79">
        <v>1</v>
      </c>
      <c r="D42" s="79">
        <v>41</v>
      </c>
      <c r="E42" s="83">
        <v>7</v>
      </c>
      <c r="F42" s="31">
        <f t="shared" si="1"/>
        <v>49</v>
      </c>
    </row>
    <row r="43" spans="1:6" ht="14.25" x14ac:dyDescent="0.25">
      <c r="A43" s="3"/>
      <c r="B43" s="55" t="s">
        <v>21</v>
      </c>
      <c r="C43" s="79">
        <v>1</v>
      </c>
      <c r="D43" s="79">
        <v>15</v>
      </c>
      <c r="E43" s="83">
        <v>3</v>
      </c>
      <c r="F43" s="31">
        <f t="shared" si="1"/>
        <v>19</v>
      </c>
    </row>
    <row r="44" spans="1:6" ht="14.25" x14ac:dyDescent="0.25">
      <c r="A44" s="3"/>
      <c r="B44" s="55" t="s">
        <v>22</v>
      </c>
      <c r="C44" s="79">
        <v>1</v>
      </c>
      <c r="D44" s="79">
        <v>23</v>
      </c>
      <c r="E44" s="83">
        <v>6</v>
      </c>
      <c r="F44" s="31">
        <f t="shared" si="1"/>
        <v>30</v>
      </c>
    </row>
    <row r="45" spans="1:6" ht="14.25" x14ac:dyDescent="0.25">
      <c r="A45" s="3"/>
      <c r="B45" s="55" t="s">
        <v>23</v>
      </c>
      <c r="C45" s="79">
        <v>1</v>
      </c>
      <c r="D45" s="79">
        <v>11</v>
      </c>
      <c r="E45" s="83">
        <v>3</v>
      </c>
      <c r="F45" s="31">
        <f t="shared" si="1"/>
        <v>15</v>
      </c>
    </row>
    <row r="46" spans="1:6" ht="14.25" x14ac:dyDescent="0.25">
      <c r="A46" s="3"/>
      <c r="B46" s="55" t="s">
        <v>24</v>
      </c>
      <c r="C46" s="79">
        <v>1</v>
      </c>
      <c r="D46" s="79">
        <v>9</v>
      </c>
      <c r="E46" s="83">
        <v>2</v>
      </c>
      <c r="F46" s="31">
        <f t="shared" si="1"/>
        <v>12</v>
      </c>
    </row>
    <row r="47" spans="1:6" ht="14.25" x14ac:dyDescent="0.25">
      <c r="A47" s="3"/>
      <c r="B47" s="55" t="s">
        <v>25</v>
      </c>
      <c r="C47" s="79">
        <v>1</v>
      </c>
      <c r="D47" s="79">
        <v>49</v>
      </c>
      <c r="E47" s="83">
        <v>5</v>
      </c>
      <c r="F47" s="31">
        <f t="shared" si="1"/>
        <v>55</v>
      </c>
    </row>
    <row r="48" spans="1:6" ht="15" thickBot="1" x14ac:dyDescent="0.3">
      <c r="A48" s="3"/>
      <c r="B48" s="55" t="s">
        <v>26</v>
      </c>
      <c r="C48" s="79">
        <v>1</v>
      </c>
      <c r="D48" s="79">
        <v>13</v>
      </c>
      <c r="E48" s="83">
        <v>5</v>
      </c>
      <c r="F48" s="31">
        <f t="shared" si="1"/>
        <v>19</v>
      </c>
    </row>
    <row r="49" spans="1:6" ht="16.2" thickBot="1" x14ac:dyDescent="0.35">
      <c r="B49" s="75" t="s">
        <v>27</v>
      </c>
      <c r="C49" s="28">
        <f t="shared" ref="C49:E49" si="11">SUM(C50:C53)</f>
        <v>5</v>
      </c>
      <c r="D49" s="28">
        <f t="shared" si="11"/>
        <v>569</v>
      </c>
      <c r="E49" s="81">
        <f t="shared" si="11"/>
        <v>85</v>
      </c>
      <c r="F49" s="28">
        <f t="shared" si="1"/>
        <v>659</v>
      </c>
    </row>
    <row r="50" spans="1:6" ht="14.25" x14ac:dyDescent="0.25">
      <c r="A50" s="3"/>
      <c r="B50" s="55" t="s">
        <v>28</v>
      </c>
      <c r="C50" s="79">
        <v>2</v>
      </c>
      <c r="D50" s="79">
        <v>441</v>
      </c>
      <c r="E50" s="83">
        <v>38</v>
      </c>
      <c r="F50" s="31">
        <f t="shared" si="1"/>
        <v>481</v>
      </c>
    </row>
    <row r="51" spans="1:6" ht="14.25" x14ac:dyDescent="0.25">
      <c r="A51" s="3"/>
      <c r="B51" s="55" t="s">
        <v>29</v>
      </c>
      <c r="C51" s="79">
        <v>1</v>
      </c>
      <c r="D51" s="79">
        <v>41</v>
      </c>
      <c r="E51" s="83">
        <v>22</v>
      </c>
      <c r="F51" s="31">
        <f t="shared" si="1"/>
        <v>64</v>
      </c>
    </row>
    <row r="52" spans="1:6" ht="14.25" x14ac:dyDescent="0.25">
      <c r="A52" s="3"/>
      <c r="B52" s="55" t="s">
        <v>30</v>
      </c>
      <c r="C52" s="79">
        <v>1</v>
      </c>
      <c r="D52" s="79">
        <v>25</v>
      </c>
      <c r="E52" s="83">
        <v>11</v>
      </c>
      <c r="F52" s="31">
        <f t="shared" si="1"/>
        <v>37</v>
      </c>
    </row>
    <row r="53" spans="1:6" ht="15" thickBot="1" x14ac:dyDescent="0.3">
      <c r="A53" s="3"/>
      <c r="B53" s="55" t="s">
        <v>31</v>
      </c>
      <c r="C53" s="79">
        <v>1</v>
      </c>
      <c r="D53" s="79">
        <v>62</v>
      </c>
      <c r="E53" s="83">
        <v>14</v>
      </c>
      <c r="F53" s="31">
        <f t="shared" si="1"/>
        <v>77</v>
      </c>
    </row>
    <row r="54" spans="1:6" ht="16.95" thickBot="1" x14ac:dyDescent="0.3">
      <c r="B54" s="75" t="s">
        <v>32</v>
      </c>
      <c r="C54" s="28">
        <f t="shared" ref="C54:E54" si="12">SUM(C55:C56)</f>
        <v>3</v>
      </c>
      <c r="D54" s="28">
        <f t="shared" si="12"/>
        <v>65</v>
      </c>
      <c r="E54" s="81">
        <f t="shared" si="12"/>
        <v>29</v>
      </c>
      <c r="F54" s="28">
        <f t="shared" si="1"/>
        <v>97</v>
      </c>
    </row>
    <row r="55" spans="1:6" ht="14.25" x14ac:dyDescent="0.25">
      <c r="A55" s="3"/>
      <c r="B55" s="55" t="s">
        <v>33</v>
      </c>
      <c r="C55" s="79">
        <v>1</v>
      </c>
      <c r="D55" s="79">
        <v>38</v>
      </c>
      <c r="E55" s="83">
        <v>20</v>
      </c>
      <c r="F55" s="31">
        <f t="shared" si="1"/>
        <v>59</v>
      </c>
    </row>
    <row r="56" spans="1:6" ht="15" thickBot="1" x14ac:dyDescent="0.35">
      <c r="A56" s="3"/>
      <c r="B56" s="55" t="s">
        <v>70</v>
      </c>
      <c r="C56" s="79">
        <v>2</v>
      </c>
      <c r="D56" s="79">
        <v>27</v>
      </c>
      <c r="E56" s="83">
        <v>9</v>
      </c>
      <c r="F56" s="31">
        <f t="shared" si="1"/>
        <v>38</v>
      </c>
    </row>
    <row r="57" spans="1:6" ht="16.95" thickBot="1" x14ac:dyDescent="0.3">
      <c r="B57" s="75" t="s">
        <v>34</v>
      </c>
      <c r="C57" s="28">
        <f t="shared" ref="C57:E57" si="13">SUM(C58:C61)</f>
        <v>5</v>
      </c>
      <c r="D57" s="28">
        <f t="shared" si="13"/>
        <v>199</v>
      </c>
      <c r="E57" s="81">
        <f t="shared" si="13"/>
        <v>74</v>
      </c>
      <c r="F57" s="28">
        <f t="shared" si="1"/>
        <v>278</v>
      </c>
    </row>
    <row r="58" spans="1:6" x14ac:dyDescent="0.3">
      <c r="A58" s="3"/>
      <c r="B58" s="55" t="s">
        <v>35</v>
      </c>
      <c r="C58" s="79">
        <v>2</v>
      </c>
      <c r="D58" s="79">
        <v>91</v>
      </c>
      <c r="E58" s="83">
        <v>22</v>
      </c>
      <c r="F58" s="31">
        <f t="shared" si="1"/>
        <v>115</v>
      </c>
    </row>
    <row r="59" spans="1:6" ht="14.25" x14ac:dyDescent="0.25">
      <c r="A59" s="3"/>
      <c r="B59" s="55" t="s">
        <v>36</v>
      </c>
      <c r="C59" s="79">
        <v>1</v>
      </c>
      <c r="D59" s="79">
        <v>19</v>
      </c>
      <c r="E59" s="83">
        <v>12</v>
      </c>
      <c r="F59" s="31">
        <f t="shared" si="1"/>
        <v>32</v>
      </c>
    </row>
    <row r="60" spans="1:6" ht="14.25" x14ac:dyDescent="0.25">
      <c r="A60" s="3"/>
      <c r="B60" s="55" t="s">
        <v>37</v>
      </c>
      <c r="C60" s="79">
        <v>1</v>
      </c>
      <c r="D60" s="79">
        <v>21</v>
      </c>
      <c r="E60" s="83">
        <v>11</v>
      </c>
      <c r="F60" s="31">
        <f t="shared" si="1"/>
        <v>33</v>
      </c>
    </row>
    <row r="61" spans="1:6" ht="15" thickBot="1" x14ac:dyDescent="0.3">
      <c r="A61" s="3"/>
      <c r="B61" s="55" t="s">
        <v>38</v>
      </c>
      <c r="C61" s="79">
        <v>1</v>
      </c>
      <c r="D61" s="79">
        <v>68</v>
      </c>
      <c r="E61" s="83">
        <v>29</v>
      </c>
      <c r="F61" s="31">
        <f t="shared" si="1"/>
        <v>98</v>
      </c>
    </row>
    <row r="62" spans="1:6" ht="16.95" thickBot="1" x14ac:dyDescent="0.3">
      <c r="B62" s="75" t="s">
        <v>39</v>
      </c>
      <c r="C62" s="28">
        <f>C63</f>
        <v>3</v>
      </c>
      <c r="D62" s="28">
        <f>D63</f>
        <v>105</v>
      </c>
      <c r="E62" s="81">
        <f>E63</f>
        <v>2</v>
      </c>
      <c r="F62" s="28">
        <f t="shared" si="1"/>
        <v>110</v>
      </c>
    </row>
    <row r="63" spans="1:6" ht="15" thickBot="1" x14ac:dyDescent="0.3">
      <c r="A63" s="3"/>
      <c r="B63" s="55" t="s">
        <v>39</v>
      </c>
      <c r="C63" s="79">
        <v>3</v>
      </c>
      <c r="D63" s="74">
        <v>105</v>
      </c>
      <c r="E63" s="77">
        <v>2</v>
      </c>
      <c r="F63" s="32">
        <f t="shared" si="1"/>
        <v>110</v>
      </c>
    </row>
    <row r="64" spans="1:6" ht="16.95" thickBot="1" x14ac:dyDescent="0.3">
      <c r="B64" s="75" t="s">
        <v>40</v>
      </c>
      <c r="C64" s="28">
        <f>C65</f>
        <v>1</v>
      </c>
      <c r="D64" s="28">
        <f>D65</f>
        <v>24</v>
      </c>
      <c r="E64" s="81">
        <f>E65</f>
        <v>5</v>
      </c>
      <c r="F64" s="28">
        <f t="shared" si="1"/>
        <v>30</v>
      </c>
    </row>
    <row r="65" spans="1:6" ht="15" thickBot="1" x14ac:dyDescent="0.3">
      <c r="A65" s="3"/>
      <c r="B65" s="55" t="s">
        <v>40</v>
      </c>
      <c r="C65" s="79">
        <v>1</v>
      </c>
      <c r="D65" s="74">
        <v>24</v>
      </c>
      <c r="E65" s="77">
        <v>5</v>
      </c>
      <c r="F65" s="31">
        <f t="shared" si="1"/>
        <v>30</v>
      </c>
    </row>
    <row r="66" spans="1:6" ht="16.95" thickBot="1" x14ac:dyDescent="0.3">
      <c r="B66" s="75" t="s">
        <v>85</v>
      </c>
      <c r="C66" s="28">
        <f>C67</f>
        <v>2</v>
      </c>
      <c r="D66" s="28">
        <f>D67</f>
        <v>91</v>
      </c>
      <c r="E66" s="81">
        <f>E67</f>
        <v>25</v>
      </c>
      <c r="F66" s="28">
        <f t="shared" si="1"/>
        <v>118</v>
      </c>
    </row>
    <row r="67" spans="1:6" ht="15" thickBot="1" x14ac:dyDescent="0.3">
      <c r="A67" s="3"/>
      <c r="B67" s="55" t="s">
        <v>41</v>
      </c>
      <c r="C67" s="79">
        <v>2</v>
      </c>
      <c r="D67" s="74">
        <v>91</v>
      </c>
      <c r="E67" s="77">
        <v>25</v>
      </c>
      <c r="F67" s="74">
        <f t="shared" si="1"/>
        <v>118</v>
      </c>
    </row>
    <row r="68" spans="1:6" ht="16.2" thickBot="1" x14ac:dyDescent="0.35">
      <c r="B68" s="75" t="s">
        <v>78</v>
      </c>
      <c r="C68" s="28">
        <f t="shared" ref="C68:E68" si="14">SUM(C69:C71)</f>
        <v>4</v>
      </c>
      <c r="D68" s="28">
        <f t="shared" si="14"/>
        <v>149</v>
      </c>
      <c r="E68" s="81">
        <f t="shared" si="14"/>
        <v>36</v>
      </c>
      <c r="F68" s="28">
        <f t="shared" si="1"/>
        <v>189</v>
      </c>
    </row>
    <row r="69" spans="1:6" x14ac:dyDescent="0.3">
      <c r="A69" s="3"/>
      <c r="B69" s="55" t="s">
        <v>91</v>
      </c>
      <c r="C69" s="79">
        <v>1</v>
      </c>
      <c r="D69" s="79">
        <v>26</v>
      </c>
      <c r="E69" s="83">
        <v>2</v>
      </c>
      <c r="F69" s="31">
        <f t="shared" ref="F69:F77" si="15">SUM(C69:E69)</f>
        <v>29</v>
      </c>
    </row>
    <row r="70" spans="1:6" x14ac:dyDescent="0.3">
      <c r="A70" s="3"/>
      <c r="B70" s="55" t="s">
        <v>92</v>
      </c>
      <c r="C70" s="79">
        <v>1</v>
      </c>
      <c r="D70" s="79">
        <v>31</v>
      </c>
      <c r="E70" s="83">
        <v>20</v>
      </c>
      <c r="F70" s="31">
        <f t="shared" si="15"/>
        <v>52</v>
      </c>
    </row>
    <row r="71" spans="1:6" ht="15" thickBot="1" x14ac:dyDescent="0.3">
      <c r="A71" s="3"/>
      <c r="B71" s="55" t="s">
        <v>86</v>
      </c>
      <c r="C71" s="79">
        <v>2</v>
      </c>
      <c r="D71" s="79">
        <v>92</v>
      </c>
      <c r="E71" s="83">
        <v>14</v>
      </c>
      <c r="F71" s="31">
        <f t="shared" si="15"/>
        <v>108</v>
      </c>
    </row>
    <row r="72" spans="1:6" ht="16.95" thickBot="1" x14ac:dyDescent="0.3">
      <c r="B72" s="75" t="s">
        <v>87</v>
      </c>
      <c r="C72" s="28">
        <f>C73</f>
        <v>2</v>
      </c>
      <c r="D72" s="28">
        <f>D73</f>
        <v>101</v>
      </c>
      <c r="E72" s="81">
        <f>E73</f>
        <v>24</v>
      </c>
      <c r="F72" s="28">
        <f t="shared" si="15"/>
        <v>127</v>
      </c>
    </row>
    <row r="73" spans="1:6" ht="15" thickBot="1" x14ac:dyDescent="0.3">
      <c r="B73" s="55" t="s">
        <v>42</v>
      </c>
      <c r="C73" s="79">
        <v>2</v>
      </c>
      <c r="D73" s="74">
        <v>101</v>
      </c>
      <c r="E73" s="77">
        <v>24</v>
      </c>
      <c r="F73" s="31">
        <f t="shared" si="15"/>
        <v>127</v>
      </c>
    </row>
    <row r="74" spans="1:6" ht="16.95" thickBot="1" x14ac:dyDescent="0.3">
      <c r="B74" s="75" t="s">
        <v>43</v>
      </c>
      <c r="C74" s="28">
        <f>C75</f>
        <v>1</v>
      </c>
      <c r="D74" s="28">
        <f>D75</f>
        <v>15</v>
      </c>
      <c r="E74" s="81">
        <f>E75</f>
        <v>0</v>
      </c>
      <c r="F74" s="28">
        <f t="shared" si="15"/>
        <v>16</v>
      </c>
    </row>
    <row r="75" spans="1:6" ht="15" thickBot="1" x14ac:dyDescent="0.3">
      <c r="B75" s="55" t="s">
        <v>43</v>
      </c>
      <c r="C75" s="79">
        <v>1</v>
      </c>
      <c r="D75" s="74">
        <v>15</v>
      </c>
      <c r="E75" s="77">
        <v>0</v>
      </c>
      <c r="F75" s="31">
        <f t="shared" si="15"/>
        <v>16</v>
      </c>
    </row>
    <row r="76" spans="1:6" ht="16.95" thickBot="1" x14ac:dyDescent="0.3">
      <c r="B76" s="75" t="s">
        <v>44</v>
      </c>
      <c r="C76" s="28">
        <f>C77</f>
        <v>1</v>
      </c>
      <c r="D76" s="28">
        <f>D77</f>
        <v>11</v>
      </c>
      <c r="E76" s="81">
        <f>E77</f>
        <v>0</v>
      </c>
      <c r="F76" s="28">
        <f t="shared" si="15"/>
        <v>12</v>
      </c>
    </row>
    <row r="77" spans="1:6" ht="15" thickBot="1" x14ac:dyDescent="0.3">
      <c r="B77" s="55" t="s">
        <v>44</v>
      </c>
      <c r="C77" s="79">
        <v>1</v>
      </c>
      <c r="D77" s="74">
        <v>11</v>
      </c>
      <c r="E77" s="77">
        <v>0</v>
      </c>
      <c r="F77" s="31">
        <f t="shared" si="15"/>
        <v>12</v>
      </c>
    </row>
    <row r="78" spans="1:6" ht="16.95" thickBot="1" x14ac:dyDescent="0.3">
      <c r="B78" s="15" t="s">
        <v>45</v>
      </c>
      <c r="C78" s="29">
        <f>SUM(C5,C14,C18,C20,C22,C24,C28,C31,C33,C39,C49,C54,C57,C62,C64,C66,C68,C72,C74,C76)</f>
        <v>93</v>
      </c>
      <c r="D78" s="29">
        <f>SUM(D5,D14,D18,D20,D22,D24,D28,D31,D33,D39,D49,D54,D57,D62,D64,D66,D68,D72,D74,D76)</f>
        <v>3491</v>
      </c>
      <c r="E78" s="29">
        <f>SUM(E5,E14,E18,E20,E22,E24,E28,E31,E33,E39,E49,E54,E57,E62,E64,E66,E68,E72,E74,E76)</f>
        <v>726</v>
      </c>
      <c r="F78" s="29">
        <f>SUM(F5,F14,F18,F20,F22,F24,F28,F31,F33,F39,F49,F54,F57,F62,F64,F66,F68,F72,F74,F76)</f>
        <v>4310</v>
      </c>
    </row>
    <row r="79" spans="1:6" ht="15" thickBot="1" x14ac:dyDescent="0.3"/>
    <row r="80" spans="1:6" ht="16.95" thickBot="1" x14ac:dyDescent="0.35">
      <c r="B80" s="114" t="s">
        <v>95</v>
      </c>
      <c r="C80" s="115"/>
      <c r="D80" s="115"/>
      <c r="E80" s="115"/>
      <c r="F80" s="116"/>
    </row>
    <row r="81" spans="2:6" ht="16.350000000000001" x14ac:dyDescent="0.3">
      <c r="B81" s="84" t="s">
        <v>96</v>
      </c>
      <c r="C81" s="90">
        <v>5</v>
      </c>
      <c r="D81" s="91">
        <v>0</v>
      </c>
      <c r="E81" s="92">
        <v>0</v>
      </c>
      <c r="F81" s="87">
        <f>SUM(C81:E81)</f>
        <v>5</v>
      </c>
    </row>
    <row r="82" spans="2:6" ht="16.350000000000001" x14ac:dyDescent="0.3">
      <c r="B82" s="85" t="s">
        <v>98</v>
      </c>
      <c r="C82" s="93">
        <v>0</v>
      </c>
      <c r="D82" s="94">
        <v>16</v>
      </c>
      <c r="E82" s="95">
        <v>0</v>
      </c>
      <c r="F82" s="88">
        <f>SUM(C82:E82)</f>
        <v>16</v>
      </c>
    </row>
    <row r="83" spans="2:6" ht="16.95" thickBot="1" x14ac:dyDescent="0.35">
      <c r="B83" s="86" t="s">
        <v>97</v>
      </c>
      <c r="C83" s="96">
        <v>0</v>
      </c>
      <c r="D83" s="97">
        <v>2</v>
      </c>
      <c r="E83" s="98">
        <v>0</v>
      </c>
      <c r="F83" s="89">
        <f>SUM(C83:E83)</f>
        <v>2</v>
      </c>
    </row>
    <row r="84" spans="2:6" ht="15" thickBot="1" x14ac:dyDescent="0.3"/>
    <row r="85" spans="2:6" ht="16.2" thickBot="1" x14ac:dyDescent="0.35">
      <c r="B85" s="114" t="s">
        <v>94</v>
      </c>
      <c r="C85" s="115"/>
      <c r="D85" s="115"/>
      <c r="E85" s="115"/>
      <c r="F85" s="116"/>
    </row>
    <row r="86" spans="2:6" ht="16.2" thickBot="1" x14ac:dyDescent="0.35">
      <c r="B86" s="117" t="s">
        <v>102</v>
      </c>
      <c r="C86" s="118"/>
      <c r="D86" s="118"/>
      <c r="E86" s="118"/>
      <c r="F86" s="119"/>
    </row>
  </sheetData>
  <mergeCells count="4">
    <mergeCell ref="B2:F2"/>
    <mergeCell ref="B80:F80"/>
    <mergeCell ref="B85:F85"/>
    <mergeCell ref="B86:F86"/>
  </mergeCells>
  <pageMargins left="0.11811023622047245" right="0.11811023622047245" top="0.19685039370078741" bottom="0.19685039370078741" header="0.31496062992125984" footer="0.31496062992125984"/>
  <pageSetup paperSize="9" orientation="portrait" r:id="rId1"/>
  <ignoredErrors>
    <ignoredError sqref="F22" formula="1"/>
    <ignoredError sqref="F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83"/>
  <sheetViews>
    <sheetView workbookViewId="0">
      <selection activeCell="H57" sqref="H57"/>
    </sheetView>
  </sheetViews>
  <sheetFormatPr baseColWidth="10" defaultRowHeight="14.4" x14ac:dyDescent="0.3"/>
  <cols>
    <col min="1" max="1" width="23.6640625" bestFit="1" customWidth="1"/>
    <col min="2" max="2" width="1" customWidth="1"/>
    <col min="3" max="5" width="10.77734375" customWidth="1"/>
    <col min="6" max="6" width="1.33203125" customWidth="1"/>
    <col min="7" max="9" width="10.77734375" customWidth="1"/>
  </cols>
  <sheetData>
    <row r="1" spans="1:9" ht="15.75" thickBot="1" x14ac:dyDescent="0.3">
      <c r="A1" s="3"/>
      <c r="B1" s="3"/>
      <c r="C1" s="4"/>
      <c r="D1" s="4"/>
      <c r="E1" s="3"/>
      <c r="F1" s="3"/>
      <c r="G1" s="3"/>
      <c r="H1" s="3"/>
      <c r="I1" s="3"/>
    </row>
    <row r="2" spans="1:9" ht="16.2" thickBot="1" x14ac:dyDescent="0.35">
      <c r="A2" s="120" t="s">
        <v>107</v>
      </c>
      <c r="B2" s="121"/>
      <c r="C2" s="121"/>
      <c r="D2" s="121"/>
      <c r="E2" s="121"/>
      <c r="F2" s="121"/>
      <c r="G2" s="121"/>
      <c r="H2" s="121"/>
      <c r="I2" s="122"/>
    </row>
    <row r="3" spans="1:9" ht="15.75" thickBot="1" x14ac:dyDescent="0.3">
      <c r="A3" s="3"/>
      <c r="B3" s="3"/>
      <c r="C3" s="4"/>
      <c r="D3" s="4"/>
      <c r="E3" s="3"/>
      <c r="F3" s="3"/>
      <c r="G3" s="3"/>
      <c r="H3" s="3"/>
      <c r="I3" s="3"/>
    </row>
    <row r="4" spans="1:9" ht="16.5" thickBot="1" x14ac:dyDescent="0.3">
      <c r="A4" s="3"/>
      <c r="B4" s="3"/>
      <c r="C4" s="123" t="s">
        <v>55</v>
      </c>
      <c r="D4" s="124"/>
      <c r="E4" s="125"/>
      <c r="F4" s="3"/>
      <c r="G4" s="123" t="s">
        <v>56</v>
      </c>
      <c r="H4" s="124"/>
      <c r="I4" s="125"/>
    </row>
    <row r="5" spans="1:9" ht="25.5" customHeight="1" x14ac:dyDescent="0.25">
      <c r="A5" s="5"/>
      <c r="B5" s="25"/>
      <c r="C5" s="126" t="s">
        <v>100</v>
      </c>
      <c r="D5" s="127"/>
      <c r="E5" s="24" t="s">
        <v>57</v>
      </c>
      <c r="F5" s="25"/>
      <c r="G5" s="126" t="s">
        <v>100</v>
      </c>
      <c r="H5" s="127"/>
      <c r="I5" s="24" t="s">
        <v>57</v>
      </c>
    </row>
    <row r="6" spans="1:9" ht="15.75" thickBot="1" x14ac:dyDescent="0.3">
      <c r="A6" s="6"/>
      <c r="B6" s="3"/>
      <c r="C6" s="7" t="s">
        <v>47</v>
      </c>
      <c r="D6" s="8" t="s">
        <v>46</v>
      </c>
      <c r="E6" s="9" t="s">
        <v>47</v>
      </c>
      <c r="F6" s="3"/>
      <c r="G6" s="7" t="s">
        <v>47</v>
      </c>
      <c r="H6" s="8" t="s">
        <v>46</v>
      </c>
      <c r="I6" s="9" t="s">
        <v>47</v>
      </c>
    </row>
    <row r="7" spans="1:9" ht="15" thickBot="1" x14ac:dyDescent="0.35">
      <c r="A7" s="14" t="s">
        <v>58</v>
      </c>
      <c r="B7" s="3"/>
      <c r="C7" s="10">
        <f>SUM(C8:C15)</f>
        <v>213</v>
      </c>
      <c r="D7" s="11">
        <f>SUM(D8:D15)</f>
        <v>27</v>
      </c>
      <c r="E7" s="12">
        <f>SUM(E8:E15)</f>
        <v>0</v>
      </c>
      <c r="F7" s="3"/>
      <c r="G7" s="10">
        <f>SUM(G8:G15)</f>
        <v>441</v>
      </c>
      <c r="H7" s="11">
        <f>SUM(H8:H15)</f>
        <v>59</v>
      </c>
      <c r="I7" s="12">
        <f>SUM(I8:I15)</f>
        <v>0</v>
      </c>
    </row>
    <row r="8" spans="1:9" x14ac:dyDescent="0.3">
      <c r="A8" s="61" t="s">
        <v>62</v>
      </c>
      <c r="B8" s="3"/>
      <c r="C8" s="62">
        <v>14</v>
      </c>
      <c r="D8" s="63">
        <v>3</v>
      </c>
      <c r="E8" s="64"/>
      <c r="F8" s="3"/>
      <c r="G8" s="62">
        <v>34</v>
      </c>
      <c r="H8" s="63">
        <v>6</v>
      </c>
      <c r="I8" s="64"/>
    </row>
    <row r="9" spans="1:9" x14ac:dyDescent="0.3">
      <c r="A9" s="60" t="s">
        <v>63</v>
      </c>
      <c r="B9" s="3"/>
      <c r="C9" s="65">
        <v>30</v>
      </c>
      <c r="D9" s="66">
        <v>2</v>
      </c>
      <c r="E9" s="64"/>
      <c r="F9" s="3"/>
      <c r="G9" s="65">
        <v>66</v>
      </c>
      <c r="H9" s="66">
        <v>15</v>
      </c>
      <c r="I9" s="64"/>
    </row>
    <row r="10" spans="1:9" x14ac:dyDescent="0.3">
      <c r="A10" s="60" t="s">
        <v>64</v>
      </c>
      <c r="B10" s="3"/>
      <c r="C10" s="65">
        <v>22</v>
      </c>
      <c r="D10" s="66">
        <v>5</v>
      </c>
      <c r="E10" s="64"/>
      <c r="F10" s="3"/>
      <c r="G10" s="65">
        <v>36</v>
      </c>
      <c r="H10" s="66">
        <v>7</v>
      </c>
      <c r="I10" s="64"/>
    </row>
    <row r="11" spans="1:9" ht="15" x14ac:dyDescent="0.25">
      <c r="A11" s="60" t="s">
        <v>0</v>
      </c>
      <c r="B11" s="3"/>
      <c r="C11" s="65">
        <v>22</v>
      </c>
      <c r="D11" s="66">
        <v>1</v>
      </c>
      <c r="E11" s="64"/>
      <c r="F11" s="3"/>
      <c r="G11" s="65">
        <v>62</v>
      </c>
      <c r="H11" s="66">
        <v>4</v>
      </c>
      <c r="I11" s="64"/>
    </row>
    <row r="12" spans="1:9" ht="15" x14ac:dyDescent="0.25">
      <c r="A12" s="60" t="s">
        <v>1</v>
      </c>
      <c r="B12" s="3"/>
      <c r="C12" s="65">
        <v>9</v>
      </c>
      <c r="D12" s="66">
        <v>4</v>
      </c>
      <c r="E12" s="64"/>
      <c r="F12" s="3"/>
      <c r="G12" s="65">
        <v>29</v>
      </c>
      <c r="H12" s="66">
        <v>7</v>
      </c>
      <c r="I12" s="64"/>
    </row>
    <row r="13" spans="1:9" x14ac:dyDescent="0.3">
      <c r="A13" s="60" t="s">
        <v>65</v>
      </c>
      <c r="B13" s="3"/>
      <c r="C13" s="65">
        <v>18</v>
      </c>
      <c r="D13" s="66">
        <v>2</v>
      </c>
      <c r="E13" s="64"/>
      <c r="F13" s="3"/>
      <c r="G13" s="65">
        <v>26</v>
      </c>
      <c r="H13" s="66">
        <v>3</v>
      </c>
      <c r="I13" s="64"/>
    </row>
    <row r="14" spans="1:9" x14ac:dyDescent="0.3">
      <c r="A14" s="60" t="s">
        <v>66</v>
      </c>
      <c r="B14" s="3"/>
      <c r="C14" s="65">
        <v>40</v>
      </c>
      <c r="D14" s="66">
        <v>5</v>
      </c>
      <c r="E14" s="64"/>
      <c r="F14" s="3"/>
      <c r="G14" s="65">
        <v>94</v>
      </c>
      <c r="H14" s="66">
        <v>10</v>
      </c>
      <c r="I14" s="64"/>
    </row>
    <row r="15" spans="1:9" ht="15.75" thickBot="1" x14ac:dyDescent="0.3">
      <c r="A15" s="60" t="s">
        <v>2</v>
      </c>
      <c r="B15" s="3"/>
      <c r="C15" s="65">
        <v>58</v>
      </c>
      <c r="D15" s="66">
        <v>5</v>
      </c>
      <c r="E15" s="64"/>
      <c r="F15" s="3"/>
      <c r="G15" s="65">
        <v>94</v>
      </c>
      <c r="H15" s="66">
        <v>7</v>
      </c>
      <c r="I15" s="64"/>
    </row>
    <row r="16" spans="1:9" ht="15" thickBot="1" x14ac:dyDescent="0.35">
      <c r="A16" s="14" t="s">
        <v>59</v>
      </c>
      <c r="B16" s="3"/>
      <c r="C16" s="10">
        <f>SUM(C17:C19)</f>
        <v>27</v>
      </c>
      <c r="D16" s="11">
        <f t="shared" ref="D16:I16" si="0">SUM(D17:D19)</f>
        <v>4</v>
      </c>
      <c r="E16" s="12">
        <f t="shared" si="0"/>
        <v>0</v>
      </c>
      <c r="F16" s="3"/>
      <c r="G16" s="10">
        <f t="shared" si="0"/>
        <v>82</v>
      </c>
      <c r="H16" s="11">
        <f t="shared" si="0"/>
        <v>4</v>
      </c>
      <c r="I16" s="12">
        <f t="shared" si="0"/>
        <v>0</v>
      </c>
    </row>
    <row r="17" spans="1:9" ht="15" x14ac:dyDescent="0.25">
      <c r="A17" s="60" t="s">
        <v>3</v>
      </c>
      <c r="B17" s="3"/>
      <c r="C17" s="65">
        <v>1</v>
      </c>
      <c r="D17" s="66">
        <v>2</v>
      </c>
      <c r="E17" s="64"/>
      <c r="F17" s="3"/>
      <c r="G17" s="65">
        <v>16</v>
      </c>
      <c r="H17" s="66">
        <v>2</v>
      </c>
      <c r="I17" s="64"/>
    </row>
    <row r="18" spans="1:9" ht="15" x14ac:dyDescent="0.25">
      <c r="A18" s="60" t="s">
        <v>4</v>
      </c>
      <c r="B18" s="3"/>
      <c r="C18" s="65">
        <v>2</v>
      </c>
      <c r="D18" s="66">
        <v>2</v>
      </c>
      <c r="E18" s="64"/>
      <c r="F18" s="3"/>
      <c r="G18" s="65">
        <v>7</v>
      </c>
      <c r="H18" s="66">
        <v>0</v>
      </c>
      <c r="I18" s="64"/>
    </row>
    <row r="19" spans="1:9" ht="15.75" thickBot="1" x14ac:dyDescent="0.3">
      <c r="A19" s="60" t="s">
        <v>5</v>
      </c>
      <c r="B19" s="3"/>
      <c r="C19" s="65">
        <v>24</v>
      </c>
      <c r="D19" s="66">
        <v>0</v>
      </c>
      <c r="E19" s="64"/>
      <c r="F19" s="3"/>
      <c r="G19" s="65">
        <v>59</v>
      </c>
      <c r="H19" s="66">
        <v>2</v>
      </c>
      <c r="I19" s="64"/>
    </row>
    <row r="20" spans="1:9" ht="15.75" thickBot="1" x14ac:dyDescent="0.3">
      <c r="A20" s="14" t="s">
        <v>89</v>
      </c>
      <c r="B20" s="3"/>
      <c r="C20" s="10">
        <f>C21</f>
        <v>14</v>
      </c>
      <c r="D20" s="11">
        <f>D21</f>
        <v>1</v>
      </c>
      <c r="E20" s="12">
        <f>E21</f>
        <v>0</v>
      </c>
      <c r="F20" s="3"/>
      <c r="G20" s="10">
        <f t="shared" ref="G20:I20" si="1">G21</f>
        <v>29</v>
      </c>
      <c r="H20" s="11">
        <f t="shared" si="1"/>
        <v>3</v>
      </c>
      <c r="I20" s="12">
        <f t="shared" si="1"/>
        <v>0</v>
      </c>
    </row>
    <row r="21" spans="1:9" ht="15.75" thickBot="1" x14ac:dyDescent="0.3">
      <c r="A21" s="60" t="s">
        <v>6</v>
      </c>
      <c r="B21" s="3"/>
      <c r="C21" s="65">
        <v>14</v>
      </c>
      <c r="D21" s="66">
        <v>1</v>
      </c>
      <c r="E21" s="64"/>
      <c r="F21" s="3"/>
      <c r="G21" s="65">
        <v>29</v>
      </c>
      <c r="H21" s="66">
        <v>3</v>
      </c>
      <c r="I21" s="64"/>
    </row>
    <row r="22" spans="1:9" ht="15.75" thickBot="1" x14ac:dyDescent="0.3">
      <c r="A22" s="14" t="s">
        <v>83</v>
      </c>
      <c r="B22" s="3"/>
      <c r="C22" s="10">
        <f>C23</f>
        <v>130</v>
      </c>
      <c r="D22" s="11">
        <f>D23</f>
        <v>10</v>
      </c>
      <c r="E22" s="12">
        <f>E23</f>
        <v>0</v>
      </c>
      <c r="F22" s="3"/>
      <c r="G22" s="10">
        <f t="shared" ref="G22:I22" si="2">G23</f>
        <v>401</v>
      </c>
      <c r="H22" s="11">
        <f t="shared" si="2"/>
        <v>10</v>
      </c>
      <c r="I22" s="12">
        <f t="shared" si="2"/>
        <v>0</v>
      </c>
    </row>
    <row r="23" spans="1:9" ht="15.75" thickBot="1" x14ac:dyDescent="0.3">
      <c r="A23" s="60" t="s">
        <v>7</v>
      </c>
      <c r="B23" s="3"/>
      <c r="C23" s="65">
        <v>130</v>
      </c>
      <c r="D23" s="66">
        <v>10</v>
      </c>
      <c r="E23" s="64"/>
      <c r="F23" s="3"/>
      <c r="G23" s="65">
        <v>401</v>
      </c>
      <c r="H23" s="66">
        <v>10</v>
      </c>
      <c r="I23" s="64"/>
    </row>
    <row r="24" spans="1:9" ht="15" thickBot="1" x14ac:dyDescent="0.35">
      <c r="A24" s="14" t="s">
        <v>99</v>
      </c>
      <c r="B24" s="3"/>
      <c r="C24" s="10">
        <f>C25</f>
        <v>15</v>
      </c>
      <c r="D24" s="11">
        <f>D25</f>
        <v>1</v>
      </c>
      <c r="E24" s="12">
        <f>E25</f>
        <v>3</v>
      </c>
      <c r="F24" s="3"/>
      <c r="G24" s="10">
        <f t="shared" ref="G24:I24" si="3">G25</f>
        <v>48</v>
      </c>
      <c r="H24" s="11">
        <f t="shared" si="3"/>
        <v>0</v>
      </c>
      <c r="I24" s="12">
        <f t="shared" si="3"/>
        <v>2</v>
      </c>
    </row>
    <row r="25" spans="1:9" ht="15" thickBot="1" x14ac:dyDescent="0.35">
      <c r="A25" s="60" t="s">
        <v>88</v>
      </c>
      <c r="B25" s="3"/>
      <c r="C25" s="65">
        <v>15</v>
      </c>
      <c r="D25" s="66">
        <v>1</v>
      </c>
      <c r="E25" s="64">
        <v>3</v>
      </c>
      <c r="F25" s="3"/>
      <c r="G25" s="65">
        <v>48</v>
      </c>
      <c r="H25" s="66">
        <v>0</v>
      </c>
      <c r="I25" s="64">
        <v>2</v>
      </c>
    </row>
    <row r="26" spans="1:9" ht="15.75" thickBot="1" x14ac:dyDescent="0.3">
      <c r="A26" s="14" t="s">
        <v>79</v>
      </c>
      <c r="B26" s="3"/>
      <c r="C26" s="10">
        <f>SUM(C27:C29)</f>
        <v>150</v>
      </c>
      <c r="D26" s="11">
        <f t="shared" ref="D26:I26" si="4">SUM(D27:D29)</f>
        <v>19</v>
      </c>
      <c r="E26" s="12">
        <f t="shared" si="4"/>
        <v>0</v>
      </c>
      <c r="F26" s="3"/>
      <c r="G26" s="10">
        <f t="shared" si="4"/>
        <v>254</v>
      </c>
      <c r="H26" s="11">
        <f t="shared" si="4"/>
        <v>31</v>
      </c>
      <c r="I26" s="12">
        <f t="shared" si="4"/>
        <v>0</v>
      </c>
    </row>
    <row r="27" spans="1:9" ht="15" x14ac:dyDescent="0.25">
      <c r="A27" s="60" t="s">
        <v>8</v>
      </c>
      <c r="B27" s="3"/>
      <c r="C27" s="65">
        <v>61</v>
      </c>
      <c r="D27" s="66">
        <v>3</v>
      </c>
      <c r="E27" s="64"/>
      <c r="F27" s="3"/>
      <c r="G27" s="65">
        <v>90</v>
      </c>
      <c r="H27" s="66">
        <v>9</v>
      </c>
      <c r="I27" s="64"/>
    </row>
    <row r="28" spans="1:9" x14ac:dyDescent="0.3">
      <c r="A28" s="60" t="s">
        <v>69</v>
      </c>
      <c r="B28" s="3"/>
      <c r="C28" s="65">
        <v>17</v>
      </c>
      <c r="D28" s="66">
        <v>8</v>
      </c>
      <c r="E28" s="64"/>
      <c r="F28" s="3"/>
      <c r="G28" s="65">
        <v>23</v>
      </c>
      <c r="H28" s="66">
        <v>9</v>
      </c>
      <c r="I28" s="64"/>
    </row>
    <row r="29" spans="1:9" ht="15.75" thickBot="1" x14ac:dyDescent="0.3">
      <c r="A29" s="60" t="s">
        <v>9</v>
      </c>
      <c r="B29" s="3"/>
      <c r="C29" s="65">
        <v>72</v>
      </c>
      <c r="D29" s="66">
        <v>8</v>
      </c>
      <c r="E29" s="64"/>
      <c r="F29" s="3"/>
      <c r="G29" s="65">
        <v>141</v>
      </c>
      <c r="H29" s="66">
        <v>13</v>
      </c>
      <c r="I29" s="64"/>
    </row>
    <row r="30" spans="1:9" ht="15.75" thickBot="1" x14ac:dyDescent="0.3">
      <c r="A30" s="14" t="s">
        <v>10</v>
      </c>
      <c r="B30" s="3"/>
      <c r="C30" s="10">
        <f>SUM(C31:C32)</f>
        <v>56</v>
      </c>
      <c r="D30" s="11">
        <f t="shared" ref="D30:I30" si="5">SUM(D31:D32)</f>
        <v>11</v>
      </c>
      <c r="E30" s="12">
        <f t="shared" si="5"/>
        <v>0</v>
      </c>
      <c r="F30" s="3"/>
      <c r="G30" s="10">
        <f t="shared" si="5"/>
        <v>124</v>
      </c>
      <c r="H30" s="11">
        <f t="shared" si="5"/>
        <v>17</v>
      </c>
      <c r="I30" s="12">
        <f t="shared" si="5"/>
        <v>0</v>
      </c>
    </row>
    <row r="31" spans="1:9" ht="15" x14ac:dyDescent="0.25">
      <c r="A31" s="60" t="s">
        <v>11</v>
      </c>
      <c r="B31" s="3"/>
      <c r="C31" s="65">
        <v>30</v>
      </c>
      <c r="D31" s="66">
        <v>6</v>
      </c>
      <c r="E31" s="64"/>
      <c r="F31" s="3"/>
      <c r="G31" s="65">
        <v>72</v>
      </c>
      <c r="H31" s="66">
        <v>8</v>
      </c>
      <c r="I31" s="64"/>
    </row>
    <row r="32" spans="1:9" ht="15" thickBot="1" x14ac:dyDescent="0.3">
      <c r="A32" s="60" t="s">
        <v>12</v>
      </c>
      <c r="B32" s="3"/>
      <c r="C32" s="65">
        <v>26</v>
      </c>
      <c r="D32" s="66">
        <v>5</v>
      </c>
      <c r="E32" s="64"/>
      <c r="F32" s="3"/>
      <c r="G32" s="65">
        <v>52</v>
      </c>
      <c r="H32" s="66">
        <v>9</v>
      </c>
      <c r="I32" s="64"/>
    </row>
    <row r="33" spans="1:14" ht="15" thickBot="1" x14ac:dyDescent="0.3">
      <c r="A33" s="14" t="s">
        <v>13</v>
      </c>
      <c r="B33" s="3"/>
      <c r="C33" s="10">
        <f>C34</f>
        <v>16</v>
      </c>
      <c r="D33" s="11">
        <f>D34</f>
        <v>1</v>
      </c>
      <c r="E33" s="12">
        <f>E34</f>
        <v>0</v>
      </c>
      <c r="F33" s="3"/>
      <c r="G33" s="10">
        <f t="shared" ref="G33:I33" si="6">G34</f>
        <v>41</v>
      </c>
      <c r="H33" s="11">
        <f t="shared" si="6"/>
        <v>4</v>
      </c>
      <c r="I33" s="12">
        <f t="shared" si="6"/>
        <v>0</v>
      </c>
    </row>
    <row r="34" spans="1:14" ht="15" thickBot="1" x14ac:dyDescent="0.3">
      <c r="A34" s="60" t="s">
        <v>13</v>
      </c>
      <c r="B34" s="3"/>
      <c r="C34" s="65">
        <v>16</v>
      </c>
      <c r="D34" s="66">
        <v>1</v>
      </c>
      <c r="E34" s="64"/>
      <c r="F34" s="3"/>
      <c r="G34" s="65">
        <v>41</v>
      </c>
      <c r="H34" s="66">
        <v>4</v>
      </c>
      <c r="I34" s="64"/>
    </row>
    <row r="35" spans="1:14" ht="15" thickBot="1" x14ac:dyDescent="0.3">
      <c r="A35" s="14" t="s">
        <v>14</v>
      </c>
      <c r="B35" s="3"/>
      <c r="C35" s="10">
        <f>SUM(C36:C40)</f>
        <v>57</v>
      </c>
      <c r="D35" s="11">
        <f t="shared" ref="D35:I35" si="7">SUM(D36:D40)</f>
        <v>9</v>
      </c>
      <c r="E35" s="12">
        <f t="shared" si="7"/>
        <v>0</v>
      </c>
      <c r="F35" s="3"/>
      <c r="G35" s="10">
        <f t="shared" si="7"/>
        <v>78</v>
      </c>
      <c r="H35" s="11">
        <f t="shared" si="7"/>
        <v>20</v>
      </c>
      <c r="I35" s="12">
        <f t="shared" si="7"/>
        <v>0</v>
      </c>
    </row>
    <row r="36" spans="1:14" ht="14.25" x14ac:dyDescent="0.25">
      <c r="A36" s="60" t="s">
        <v>15</v>
      </c>
      <c r="B36" s="3"/>
      <c r="C36" s="65">
        <v>12</v>
      </c>
      <c r="D36" s="66">
        <v>0</v>
      </c>
      <c r="E36" s="64"/>
      <c r="F36" s="3"/>
      <c r="G36" s="65">
        <v>22</v>
      </c>
      <c r="H36" s="66">
        <v>5</v>
      </c>
      <c r="I36" s="64"/>
    </row>
    <row r="37" spans="1:14" ht="14.25" x14ac:dyDescent="0.25">
      <c r="A37" s="60" t="s">
        <v>16</v>
      </c>
      <c r="B37" s="3"/>
      <c r="C37" s="65">
        <v>14</v>
      </c>
      <c r="D37" s="66">
        <v>5</v>
      </c>
      <c r="E37" s="64"/>
      <c r="F37" s="3"/>
      <c r="G37" s="65">
        <v>18</v>
      </c>
      <c r="H37" s="66">
        <v>7</v>
      </c>
      <c r="I37" s="64"/>
    </row>
    <row r="38" spans="1:14" ht="14.25" x14ac:dyDescent="0.25">
      <c r="A38" s="60" t="s">
        <v>17</v>
      </c>
      <c r="B38" s="3"/>
      <c r="C38" s="65">
        <v>7</v>
      </c>
      <c r="D38" s="66">
        <v>2</v>
      </c>
      <c r="E38" s="64"/>
      <c r="F38" s="3"/>
      <c r="G38" s="65">
        <v>7</v>
      </c>
      <c r="H38" s="66">
        <v>3</v>
      </c>
      <c r="I38" s="64"/>
    </row>
    <row r="39" spans="1:14" ht="14.25" x14ac:dyDescent="0.25">
      <c r="A39" s="60" t="s">
        <v>18</v>
      </c>
      <c r="B39" s="3"/>
      <c r="C39" s="65">
        <v>6</v>
      </c>
      <c r="D39" s="66">
        <v>0</v>
      </c>
      <c r="E39" s="64"/>
      <c r="F39" s="3"/>
      <c r="G39" s="65">
        <v>13</v>
      </c>
      <c r="H39" s="66">
        <v>1</v>
      </c>
      <c r="I39" s="64"/>
      <c r="N39" s="106"/>
    </row>
    <row r="40" spans="1:14" ht="15" thickBot="1" x14ac:dyDescent="0.3">
      <c r="A40" s="67" t="s">
        <v>19</v>
      </c>
      <c r="B40" s="53"/>
      <c r="C40" s="68">
        <v>18</v>
      </c>
      <c r="D40" s="69">
        <v>2</v>
      </c>
      <c r="E40" s="64"/>
      <c r="F40" s="53"/>
      <c r="G40" s="68">
        <v>18</v>
      </c>
      <c r="H40" s="69">
        <v>4</v>
      </c>
      <c r="I40" s="64"/>
    </row>
    <row r="41" spans="1:14" ht="15" thickBot="1" x14ac:dyDescent="0.35">
      <c r="A41" s="14" t="s">
        <v>77</v>
      </c>
      <c r="B41" s="3"/>
      <c r="C41" s="10">
        <f>SUM(C42:C50)</f>
        <v>76</v>
      </c>
      <c r="D41" s="10">
        <f t="shared" ref="D41:E41" si="8">SUM(D42:D50)</f>
        <v>9</v>
      </c>
      <c r="E41" s="10">
        <f t="shared" si="8"/>
        <v>0</v>
      </c>
      <c r="F41" s="3"/>
      <c r="G41" s="10">
        <f>SUM(G42:G50)</f>
        <v>160</v>
      </c>
      <c r="H41" s="10">
        <f t="shared" ref="H41:I41" si="9">SUM(H42:H50)</f>
        <v>11</v>
      </c>
      <c r="I41" s="10">
        <f t="shared" si="9"/>
        <v>0</v>
      </c>
    </row>
    <row r="42" spans="1:14" x14ac:dyDescent="0.3">
      <c r="A42" s="60" t="s">
        <v>67</v>
      </c>
      <c r="B42" s="3"/>
      <c r="C42" s="65">
        <v>2</v>
      </c>
      <c r="D42" s="66">
        <v>1</v>
      </c>
      <c r="E42" s="64"/>
      <c r="F42" s="3"/>
      <c r="G42" s="65">
        <v>10</v>
      </c>
      <c r="H42" s="66">
        <v>0</v>
      </c>
      <c r="I42" s="64"/>
    </row>
    <row r="43" spans="1:14" ht="14.25" x14ac:dyDescent="0.25">
      <c r="A43" s="60" t="s">
        <v>20</v>
      </c>
      <c r="B43" s="3"/>
      <c r="C43" s="65">
        <v>11</v>
      </c>
      <c r="D43" s="66">
        <v>1</v>
      </c>
      <c r="E43" s="64"/>
      <c r="F43" s="3"/>
      <c r="G43" s="65">
        <v>29</v>
      </c>
      <c r="H43" s="66">
        <v>6</v>
      </c>
      <c r="I43" s="64"/>
    </row>
    <row r="44" spans="1:14" x14ac:dyDescent="0.3">
      <c r="A44" s="60" t="s">
        <v>68</v>
      </c>
      <c r="B44" s="3"/>
      <c r="C44" s="65">
        <v>13</v>
      </c>
      <c r="D44" s="66">
        <v>1</v>
      </c>
      <c r="E44" s="64"/>
      <c r="F44" s="3"/>
      <c r="G44" s="65">
        <v>33</v>
      </c>
      <c r="H44" s="66">
        <v>2</v>
      </c>
      <c r="I44" s="64"/>
    </row>
    <row r="45" spans="1:14" ht="14.25" x14ac:dyDescent="0.25">
      <c r="A45" s="60" t="s">
        <v>21</v>
      </c>
      <c r="B45" s="3"/>
      <c r="C45" s="65">
        <v>2</v>
      </c>
      <c r="D45" s="66">
        <v>2</v>
      </c>
      <c r="E45" s="64"/>
      <c r="F45" s="3"/>
      <c r="G45" s="65">
        <v>13</v>
      </c>
      <c r="H45" s="66">
        <v>1</v>
      </c>
      <c r="I45" s="64"/>
    </row>
    <row r="46" spans="1:14" ht="14.25" x14ac:dyDescent="0.25">
      <c r="A46" s="60" t="s">
        <v>22</v>
      </c>
      <c r="B46" s="3"/>
      <c r="C46" s="65">
        <v>13</v>
      </c>
      <c r="D46" s="66">
        <v>1</v>
      </c>
      <c r="E46" s="64"/>
      <c r="F46" s="3"/>
      <c r="G46" s="65">
        <v>16</v>
      </c>
      <c r="H46" s="66">
        <v>0</v>
      </c>
      <c r="I46" s="64"/>
    </row>
    <row r="47" spans="1:14" ht="14.25" x14ac:dyDescent="0.25">
      <c r="A47" s="60" t="s">
        <v>23</v>
      </c>
      <c r="B47" s="3"/>
      <c r="C47" s="65">
        <v>4</v>
      </c>
      <c r="D47" s="66">
        <v>0</v>
      </c>
      <c r="E47" s="64"/>
      <c r="F47" s="3"/>
      <c r="G47" s="65">
        <v>11</v>
      </c>
      <c r="H47" s="66">
        <v>1</v>
      </c>
      <c r="I47" s="64"/>
    </row>
    <row r="48" spans="1:14" ht="14.25" x14ac:dyDescent="0.25">
      <c r="A48" s="60" t="s">
        <v>24</v>
      </c>
      <c r="B48" s="3"/>
      <c r="C48" s="65">
        <v>5</v>
      </c>
      <c r="D48" s="66">
        <v>2</v>
      </c>
      <c r="E48" s="64"/>
      <c r="F48" s="3"/>
      <c r="G48" s="65">
        <v>6</v>
      </c>
      <c r="H48" s="66">
        <v>0</v>
      </c>
      <c r="I48" s="64"/>
      <c r="N48" s="107"/>
    </row>
    <row r="49" spans="1:9" ht="14.25" x14ac:dyDescent="0.25">
      <c r="A49" s="60" t="s">
        <v>25</v>
      </c>
      <c r="B49" s="3"/>
      <c r="C49" s="65">
        <v>15</v>
      </c>
      <c r="D49" s="66">
        <v>0</v>
      </c>
      <c r="E49" s="64"/>
      <c r="F49" s="3"/>
      <c r="G49" s="65">
        <v>36</v>
      </c>
      <c r="H49" s="66">
        <v>0</v>
      </c>
      <c r="I49" s="64"/>
    </row>
    <row r="50" spans="1:9" ht="15" thickBot="1" x14ac:dyDescent="0.3">
      <c r="A50" s="60" t="s">
        <v>26</v>
      </c>
      <c r="B50" s="3"/>
      <c r="C50" s="65">
        <v>11</v>
      </c>
      <c r="D50" s="66">
        <v>1</v>
      </c>
      <c r="E50" s="64"/>
      <c r="F50" s="3"/>
      <c r="G50" s="65">
        <v>6</v>
      </c>
      <c r="H50" s="66">
        <v>1</v>
      </c>
      <c r="I50" s="64"/>
    </row>
    <row r="51" spans="1:9" ht="15" thickBot="1" x14ac:dyDescent="0.35">
      <c r="A51" s="14" t="s">
        <v>27</v>
      </c>
      <c r="B51" s="3"/>
      <c r="C51" s="10">
        <f>SUM(C52:C55)</f>
        <v>180</v>
      </c>
      <c r="D51" s="11">
        <f t="shared" ref="D51:I51" si="10">SUM(D52:D55)</f>
        <v>40</v>
      </c>
      <c r="E51" s="12">
        <f t="shared" si="10"/>
        <v>0</v>
      </c>
      <c r="F51" s="3"/>
      <c r="G51" s="10">
        <f>SUM(G52:G55)</f>
        <v>305</v>
      </c>
      <c r="H51" s="11">
        <f t="shared" si="10"/>
        <v>99</v>
      </c>
      <c r="I51" s="12">
        <f t="shared" si="10"/>
        <v>0</v>
      </c>
    </row>
    <row r="52" spans="1:9" ht="14.25" x14ac:dyDescent="0.25">
      <c r="A52" s="60" t="s">
        <v>28</v>
      </c>
      <c r="B52" s="3"/>
      <c r="C52" s="65">
        <v>144</v>
      </c>
      <c r="D52" s="66">
        <v>22</v>
      </c>
      <c r="E52" s="64"/>
      <c r="F52" s="3"/>
      <c r="G52" s="65">
        <v>240</v>
      </c>
      <c r="H52" s="66">
        <v>45</v>
      </c>
      <c r="I52" s="64"/>
    </row>
    <row r="53" spans="1:9" ht="14.25" x14ac:dyDescent="0.25">
      <c r="A53" s="60" t="s">
        <v>29</v>
      </c>
      <c r="B53" s="3"/>
      <c r="C53" s="65">
        <v>8</v>
      </c>
      <c r="D53" s="66">
        <v>7</v>
      </c>
      <c r="E53" s="64"/>
      <c r="F53" s="3"/>
      <c r="G53" s="65">
        <v>25</v>
      </c>
      <c r="H53" s="66">
        <v>26</v>
      </c>
      <c r="I53" s="64"/>
    </row>
    <row r="54" spans="1:9" ht="14.25" x14ac:dyDescent="0.25">
      <c r="A54" s="60" t="s">
        <v>30</v>
      </c>
      <c r="B54" s="3"/>
      <c r="C54" s="65">
        <v>9</v>
      </c>
      <c r="D54" s="66">
        <v>3</v>
      </c>
      <c r="E54" s="64"/>
      <c r="F54" s="3"/>
      <c r="G54" s="65">
        <v>14</v>
      </c>
      <c r="H54" s="66">
        <v>7</v>
      </c>
      <c r="I54" s="64"/>
    </row>
    <row r="55" spans="1:9" ht="15" thickBot="1" x14ac:dyDescent="0.3">
      <c r="A55" s="60" t="s">
        <v>31</v>
      </c>
      <c r="B55" s="3"/>
      <c r="C55" s="65">
        <v>19</v>
      </c>
      <c r="D55" s="66">
        <v>8</v>
      </c>
      <c r="E55" s="64"/>
      <c r="F55" s="3"/>
      <c r="G55" s="65">
        <v>26</v>
      </c>
      <c r="H55" s="66">
        <v>21</v>
      </c>
      <c r="I55" s="64"/>
    </row>
    <row r="56" spans="1:9" ht="15" thickBot="1" x14ac:dyDescent="0.3">
      <c r="A56" s="14" t="s">
        <v>32</v>
      </c>
      <c r="B56" s="3"/>
      <c r="C56" s="10">
        <f>SUM(C57:C58)</f>
        <v>32</v>
      </c>
      <c r="D56" s="11">
        <f t="shared" ref="D56:I56" si="11">SUM(D57:D58)</f>
        <v>6</v>
      </c>
      <c r="E56" s="12">
        <f t="shared" si="11"/>
        <v>0</v>
      </c>
      <c r="F56" s="3"/>
      <c r="G56" s="10">
        <f t="shared" si="11"/>
        <v>53</v>
      </c>
      <c r="H56" s="11">
        <f t="shared" si="11"/>
        <v>4</v>
      </c>
      <c r="I56" s="12">
        <f t="shared" si="11"/>
        <v>0</v>
      </c>
    </row>
    <row r="57" spans="1:9" ht="14.25" x14ac:dyDescent="0.25">
      <c r="A57" s="60" t="s">
        <v>33</v>
      </c>
      <c r="B57" s="3"/>
      <c r="C57" s="65">
        <v>20</v>
      </c>
      <c r="D57" s="66">
        <v>4</v>
      </c>
      <c r="E57" s="64"/>
      <c r="F57" s="3"/>
      <c r="G57" s="65">
        <v>32</v>
      </c>
      <c r="H57" s="66">
        <v>3</v>
      </c>
      <c r="I57" s="64"/>
    </row>
    <row r="58" spans="1:9" ht="15" thickBot="1" x14ac:dyDescent="0.35">
      <c r="A58" s="60" t="s">
        <v>70</v>
      </c>
      <c r="B58" s="3"/>
      <c r="C58" s="65">
        <v>12</v>
      </c>
      <c r="D58" s="66">
        <v>2</v>
      </c>
      <c r="E58" s="64"/>
      <c r="F58" s="3"/>
      <c r="G58" s="65">
        <v>21</v>
      </c>
      <c r="H58" s="66">
        <v>1</v>
      </c>
      <c r="I58" s="64"/>
    </row>
    <row r="59" spans="1:9" ht="15" thickBot="1" x14ac:dyDescent="0.3">
      <c r="A59" s="14" t="s">
        <v>34</v>
      </c>
      <c r="B59" s="3"/>
      <c r="C59" s="10">
        <f>SUM(C60:C63)</f>
        <v>74</v>
      </c>
      <c r="D59" s="11">
        <f t="shared" ref="D59:I59" si="12">SUM(D60:D63)</f>
        <v>13</v>
      </c>
      <c r="E59" s="12">
        <f t="shared" si="12"/>
        <v>0</v>
      </c>
      <c r="F59" s="3"/>
      <c r="G59" s="10">
        <f t="shared" si="12"/>
        <v>169</v>
      </c>
      <c r="H59" s="11">
        <f t="shared" si="12"/>
        <v>26</v>
      </c>
      <c r="I59" s="12">
        <f t="shared" si="12"/>
        <v>0</v>
      </c>
    </row>
    <row r="60" spans="1:9" x14ac:dyDescent="0.3">
      <c r="A60" s="60" t="s">
        <v>35</v>
      </c>
      <c r="B60" s="3"/>
      <c r="C60" s="65">
        <v>25</v>
      </c>
      <c r="D60" s="66">
        <v>3</v>
      </c>
      <c r="E60" s="64"/>
      <c r="F60" s="3"/>
      <c r="G60" s="65">
        <v>77</v>
      </c>
      <c r="H60" s="66">
        <v>9</v>
      </c>
      <c r="I60" s="64"/>
    </row>
    <row r="61" spans="1:9" ht="14.25" x14ac:dyDescent="0.25">
      <c r="A61" s="60" t="s">
        <v>36</v>
      </c>
      <c r="B61" s="3"/>
      <c r="C61" s="65">
        <v>10</v>
      </c>
      <c r="D61" s="66">
        <v>2</v>
      </c>
      <c r="E61" s="64"/>
      <c r="F61" s="3"/>
      <c r="G61" s="65">
        <v>16</v>
      </c>
      <c r="H61" s="66">
        <v>8</v>
      </c>
      <c r="I61" s="64"/>
    </row>
    <row r="62" spans="1:9" ht="14.25" x14ac:dyDescent="0.25">
      <c r="A62" s="60" t="s">
        <v>37</v>
      </c>
      <c r="B62" s="3"/>
      <c r="C62" s="65">
        <v>12</v>
      </c>
      <c r="D62" s="66">
        <v>2</v>
      </c>
      <c r="E62" s="64"/>
      <c r="F62" s="3"/>
      <c r="G62" s="65">
        <v>17</v>
      </c>
      <c r="H62" s="66">
        <v>1</v>
      </c>
      <c r="I62" s="64"/>
    </row>
    <row r="63" spans="1:9" ht="15" thickBot="1" x14ac:dyDescent="0.3">
      <c r="A63" s="60" t="s">
        <v>38</v>
      </c>
      <c r="B63" s="3"/>
      <c r="C63" s="65">
        <v>27</v>
      </c>
      <c r="D63" s="66">
        <v>6</v>
      </c>
      <c r="E63" s="64"/>
      <c r="F63" s="3"/>
      <c r="G63" s="65">
        <v>59</v>
      </c>
      <c r="H63" s="66">
        <v>8</v>
      </c>
      <c r="I63" s="64"/>
    </row>
    <row r="64" spans="1:9" ht="15" thickBot="1" x14ac:dyDescent="0.3">
      <c r="A64" s="14" t="s">
        <v>39</v>
      </c>
      <c r="B64" s="3"/>
      <c r="C64" s="10">
        <f>C65</f>
        <v>20</v>
      </c>
      <c r="D64" s="11">
        <f>D65</f>
        <v>7</v>
      </c>
      <c r="E64" s="12">
        <f>E65</f>
        <v>0</v>
      </c>
      <c r="F64" s="3"/>
      <c r="G64" s="10">
        <f t="shared" ref="G64:I64" si="13">G65</f>
        <v>65</v>
      </c>
      <c r="H64" s="11">
        <f t="shared" si="13"/>
        <v>15</v>
      </c>
      <c r="I64" s="12">
        <f t="shared" si="13"/>
        <v>0</v>
      </c>
    </row>
    <row r="65" spans="1:9" ht="15" thickBot="1" x14ac:dyDescent="0.3">
      <c r="A65" s="60" t="s">
        <v>39</v>
      </c>
      <c r="B65" s="3"/>
      <c r="C65" s="65">
        <v>20</v>
      </c>
      <c r="D65" s="66">
        <v>7</v>
      </c>
      <c r="E65" s="64"/>
      <c r="F65" s="3"/>
      <c r="G65" s="65">
        <v>65</v>
      </c>
      <c r="H65" s="66">
        <v>15</v>
      </c>
      <c r="I65" s="64"/>
    </row>
    <row r="66" spans="1:9" ht="15" thickBot="1" x14ac:dyDescent="0.3">
      <c r="A66" s="14" t="s">
        <v>40</v>
      </c>
      <c r="B66" s="3"/>
      <c r="C66" s="10">
        <f>C67</f>
        <v>7</v>
      </c>
      <c r="D66" s="11">
        <f>D67</f>
        <v>0</v>
      </c>
      <c r="E66" s="12">
        <f>E67</f>
        <v>0</v>
      </c>
      <c r="F66" s="3"/>
      <c r="G66" s="10">
        <f t="shared" ref="G66:I66" si="14">G67</f>
        <v>18</v>
      </c>
      <c r="H66" s="11">
        <f t="shared" si="14"/>
        <v>2</v>
      </c>
      <c r="I66" s="12">
        <f t="shared" si="14"/>
        <v>0</v>
      </c>
    </row>
    <row r="67" spans="1:9" ht="15" thickBot="1" x14ac:dyDescent="0.3">
      <c r="A67" s="60" t="s">
        <v>40</v>
      </c>
      <c r="B67" s="3"/>
      <c r="C67" s="65">
        <v>7</v>
      </c>
      <c r="D67" s="66">
        <v>0</v>
      </c>
      <c r="E67" s="64"/>
      <c r="F67" s="3"/>
      <c r="G67" s="65">
        <v>18</v>
      </c>
      <c r="H67" s="66">
        <v>2</v>
      </c>
      <c r="I67" s="64"/>
    </row>
    <row r="68" spans="1:9" ht="15" thickBot="1" x14ac:dyDescent="0.3">
      <c r="A68" s="14" t="s">
        <v>90</v>
      </c>
      <c r="B68" s="3"/>
      <c r="C68" s="10">
        <f>C69</f>
        <v>31</v>
      </c>
      <c r="D68" s="11">
        <f>D69</f>
        <v>1</v>
      </c>
      <c r="E68" s="12">
        <f>E69</f>
        <v>0</v>
      </c>
      <c r="F68" s="3"/>
      <c r="G68" s="10">
        <f t="shared" ref="G68:I68" si="15">G69</f>
        <v>80</v>
      </c>
      <c r="H68" s="11">
        <f t="shared" si="15"/>
        <v>4</v>
      </c>
      <c r="I68" s="12">
        <f t="shared" si="15"/>
        <v>0</v>
      </c>
    </row>
    <row r="69" spans="1:9" ht="15" thickBot="1" x14ac:dyDescent="0.3">
      <c r="A69" s="60" t="s">
        <v>41</v>
      </c>
      <c r="B69" s="3"/>
      <c r="C69" s="65">
        <v>31</v>
      </c>
      <c r="D69" s="66">
        <v>1</v>
      </c>
      <c r="E69" s="64"/>
      <c r="F69" s="3"/>
      <c r="G69" s="65">
        <v>80</v>
      </c>
      <c r="H69" s="66">
        <v>4</v>
      </c>
      <c r="I69" s="64"/>
    </row>
    <row r="70" spans="1:9" ht="15" thickBot="1" x14ac:dyDescent="0.35">
      <c r="A70" s="14" t="s">
        <v>78</v>
      </c>
      <c r="B70" s="3"/>
      <c r="C70" s="10">
        <f>SUM(C71:C73)</f>
        <v>42</v>
      </c>
      <c r="D70" s="11">
        <f t="shared" ref="D70:E70" si="16">SUM(D71:D73)</f>
        <v>7</v>
      </c>
      <c r="E70" s="12">
        <f t="shared" si="16"/>
        <v>0</v>
      </c>
      <c r="F70" s="3"/>
      <c r="G70" s="10">
        <f>SUM(G71:G73)</f>
        <v>122</v>
      </c>
      <c r="H70" s="11">
        <f>SUM(H71:H73)</f>
        <v>22</v>
      </c>
      <c r="I70" s="12">
        <f>SUM(I71:I72)</f>
        <v>0</v>
      </c>
    </row>
    <row r="71" spans="1:9" x14ac:dyDescent="0.3">
      <c r="A71" s="60" t="s">
        <v>91</v>
      </c>
      <c r="B71" s="3"/>
      <c r="C71" s="65">
        <v>5</v>
      </c>
      <c r="D71" s="66">
        <v>1</v>
      </c>
      <c r="E71" s="64"/>
      <c r="F71" s="3"/>
      <c r="G71" s="65">
        <v>20</v>
      </c>
      <c r="H71" s="66">
        <v>2</v>
      </c>
      <c r="I71" s="64"/>
    </row>
    <row r="72" spans="1:9" x14ac:dyDescent="0.3">
      <c r="A72" s="60" t="s">
        <v>92</v>
      </c>
      <c r="B72" s="3"/>
      <c r="C72" s="65">
        <v>14</v>
      </c>
      <c r="D72" s="66">
        <v>5</v>
      </c>
      <c r="E72" s="64"/>
      <c r="F72" s="3"/>
      <c r="G72" s="65">
        <v>28</v>
      </c>
      <c r="H72" s="66">
        <v>10</v>
      </c>
      <c r="I72" s="64"/>
    </row>
    <row r="73" spans="1:9" ht="15" thickBot="1" x14ac:dyDescent="0.3">
      <c r="A73" s="60" t="s">
        <v>86</v>
      </c>
      <c r="B73" s="3"/>
      <c r="C73" s="65">
        <v>23</v>
      </c>
      <c r="D73" s="66">
        <v>1</v>
      </c>
      <c r="E73" s="64"/>
      <c r="F73" s="3"/>
      <c r="G73" s="65">
        <v>74</v>
      </c>
      <c r="H73" s="66">
        <v>10</v>
      </c>
      <c r="I73" s="64"/>
    </row>
    <row r="74" spans="1:9" ht="15" thickBot="1" x14ac:dyDescent="0.3">
      <c r="A74" s="14" t="s">
        <v>87</v>
      </c>
      <c r="B74" s="3"/>
      <c r="C74" s="10">
        <f>C75</f>
        <v>32</v>
      </c>
      <c r="D74" s="11">
        <f>D75</f>
        <v>3</v>
      </c>
      <c r="E74" s="12">
        <f>E75</f>
        <v>0</v>
      </c>
      <c r="F74" s="3"/>
      <c r="G74" s="10">
        <f t="shared" ref="G74:I74" si="17">G75</f>
        <v>78</v>
      </c>
      <c r="H74" s="11">
        <f t="shared" si="17"/>
        <v>7</v>
      </c>
      <c r="I74" s="12">
        <f t="shared" si="17"/>
        <v>0</v>
      </c>
    </row>
    <row r="75" spans="1:9" ht="15" thickBot="1" x14ac:dyDescent="0.3">
      <c r="A75" s="60" t="s">
        <v>42</v>
      </c>
      <c r="B75" s="3"/>
      <c r="C75" s="65">
        <v>32</v>
      </c>
      <c r="D75" s="66">
        <v>3</v>
      </c>
      <c r="E75" s="64"/>
      <c r="F75" s="3"/>
      <c r="G75" s="65">
        <v>78</v>
      </c>
      <c r="H75" s="66">
        <v>7</v>
      </c>
      <c r="I75" s="64"/>
    </row>
    <row r="76" spans="1:9" ht="15" thickBot="1" x14ac:dyDescent="0.3">
      <c r="A76" s="14" t="s">
        <v>43</v>
      </c>
      <c r="B76" s="3"/>
      <c r="C76" s="10">
        <f>C77</f>
        <v>5</v>
      </c>
      <c r="D76" s="11">
        <f>D77</f>
        <v>2</v>
      </c>
      <c r="E76" s="12">
        <f>E77</f>
        <v>0</v>
      </c>
      <c r="F76" s="3"/>
      <c r="G76" s="10">
        <f t="shared" ref="G76:I76" si="18">G77</f>
        <v>6</v>
      </c>
      <c r="H76" s="11">
        <f t="shared" si="18"/>
        <v>0</v>
      </c>
      <c r="I76" s="12">
        <f t="shared" si="18"/>
        <v>0</v>
      </c>
    </row>
    <row r="77" spans="1:9" ht="15" thickBot="1" x14ac:dyDescent="0.3">
      <c r="A77" s="60" t="s">
        <v>43</v>
      </c>
      <c r="B77" s="3"/>
      <c r="C77" s="65">
        <v>5</v>
      </c>
      <c r="D77" s="66">
        <v>2</v>
      </c>
      <c r="E77" s="64"/>
      <c r="F77" s="3"/>
      <c r="G77" s="65">
        <v>6</v>
      </c>
      <c r="H77" s="66">
        <v>0</v>
      </c>
      <c r="I77" s="64"/>
    </row>
    <row r="78" spans="1:9" ht="15" thickBot="1" x14ac:dyDescent="0.3">
      <c r="A78" s="14" t="s">
        <v>44</v>
      </c>
      <c r="B78" s="3"/>
      <c r="C78" s="10">
        <f>C79</f>
        <v>3</v>
      </c>
      <c r="D78" s="11">
        <f>D79</f>
        <v>1</v>
      </c>
      <c r="E78" s="12">
        <f>E79</f>
        <v>0</v>
      </c>
      <c r="F78" s="3"/>
      <c r="G78" s="10">
        <f t="shared" ref="G78:I78" si="19">G79</f>
        <v>7</v>
      </c>
      <c r="H78" s="11">
        <f t="shared" si="19"/>
        <v>4</v>
      </c>
      <c r="I78" s="12">
        <f t="shared" si="19"/>
        <v>0</v>
      </c>
    </row>
    <row r="79" spans="1:9" ht="15" thickBot="1" x14ac:dyDescent="0.3">
      <c r="A79" s="60" t="s">
        <v>44</v>
      </c>
      <c r="B79" s="3"/>
      <c r="C79" s="65">
        <v>3</v>
      </c>
      <c r="D79" s="66">
        <v>1</v>
      </c>
      <c r="E79" s="64"/>
      <c r="F79" s="3"/>
      <c r="G79" s="70">
        <v>7</v>
      </c>
      <c r="H79" s="71">
        <v>4</v>
      </c>
      <c r="I79" s="72"/>
    </row>
    <row r="80" spans="1:9" ht="16.95" thickBot="1" x14ac:dyDescent="0.3">
      <c r="A80" s="15" t="s">
        <v>45</v>
      </c>
      <c r="B80" s="3"/>
      <c r="C80" s="73">
        <f>SUM(C7,C16,C20,C22,C24,C26,C30,C33,C35,C41,C51,C56,C59,C64,C66,C68,C70,C74,C76,C78)</f>
        <v>1180</v>
      </c>
      <c r="D80" s="73">
        <f>SUM(D7,D16,D20,D22,D24,D26,D30,D33,D35,D41,D51,D56,D59,D64,D66,D68,D70,D74,D76,D78)</f>
        <v>172</v>
      </c>
      <c r="E80" s="73">
        <f>SUM(E7,E16,E20,E22,E24,E26,E30,E33,E35,E41,E51,E56,E59,E64,E66,E68,E70,E74,E76,E78)</f>
        <v>3</v>
      </c>
      <c r="F80" s="3"/>
      <c r="G80" s="73">
        <f t="shared" ref="G80:I80" si="20">SUM(G7,G16,G20,G22,G24,G26,G30,G33,G35,G41,G51,G56,G59,G64,G66,G68,G70,G74,G76,G78)</f>
        <v>2561</v>
      </c>
      <c r="H80" s="13">
        <f t="shared" si="20"/>
        <v>342</v>
      </c>
      <c r="I80" s="33">
        <f t="shared" si="20"/>
        <v>2</v>
      </c>
    </row>
    <row r="83" spans="3:3" ht="14.25" x14ac:dyDescent="0.25">
      <c r="C83" s="99"/>
    </row>
  </sheetData>
  <mergeCells count="5">
    <mergeCell ref="A2:I2"/>
    <mergeCell ref="C4:E4"/>
    <mergeCell ref="G4:I4"/>
    <mergeCell ref="C5:D5"/>
    <mergeCell ref="G5:H5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8"/>
  <sheetViews>
    <sheetView workbookViewId="0">
      <selection activeCell="B2" sqref="B2:E2"/>
    </sheetView>
  </sheetViews>
  <sheetFormatPr baseColWidth="10" defaultRowHeight="14.4" x14ac:dyDescent="0.3"/>
  <cols>
    <col min="1" max="1" width="2.33203125" customWidth="1"/>
    <col min="2" max="2" width="28" customWidth="1"/>
    <col min="3" max="3" width="40.88671875" bestFit="1" customWidth="1"/>
    <col min="4" max="4" width="12.109375" bestFit="1" customWidth="1"/>
    <col min="5" max="5" width="12.21875" customWidth="1"/>
  </cols>
  <sheetData>
    <row r="1" spans="2:5" ht="15.75" thickBot="1" x14ac:dyDescent="0.3">
      <c r="D1" s="52"/>
    </row>
    <row r="2" spans="2:5" ht="16.2" thickBot="1" x14ac:dyDescent="0.35">
      <c r="B2" s="111" t="s">
        <v>108</v>
      </c>
      <c r="C2" s="128"/>
      <c r="D2" s="128"/>
      <c r="E2" s="129"/>
    </row>
    <row r="3" spans="2:5" ht="15.75" thickBot="1" x14ac:dyDescent="0.3">
      <c r="D3" s="52"/>
    </row>
    <row r="4" spans="2:5" ht="16.5" thickBot="1" x14ac:dyDescent="0.3">
      <c r="C4" s="51" t="s">
        <v>106</v>
      </c>
    </row>
    <row r="5" spans="2:5" ht="16.2" thickBot="1" x14ac:dyDescent="0.35">
      <c r="B5" s="26" t="s">
        <v>58</v>
      </c>
      <c r="C5" s="56">
        <f t="shared" ref="C5" si="0">SUM(C6:C13)</f>
        <v>17</v>
      </c>
    </row>
    <row r="6" spans="2:5" x14ac:dyDescent="0.3">
      <c r="B6" s="54" t="s">
        <v>62</v>
      </c>
      <c r="C6" s="57">
        <v>0</v>
      </c>
    </row>
    <row r="7" spans="2:5" x14ac:dyDescent="0.3">
      <c r="B7" s="55" t="s">
        <v>63</v>
      </c>
      <c r="C7" s="58">
        <v>2</v>
      </c>
    </row>
    <row r="8" spans="2:5" x14ac:dyDescent="0.3">
      <c r="B8" s="55" t="s">
        <v>64</v>
      </c>
      <c r="C8" s="58">
        <v>2</v>
      </c>
    </row>
    <row r="9" spans="2:5" ht="15" x14ac:dyDescent="0.25">
      <c r="B9" s="55" t="s">
        <v>0</v>
      </c>
      <c r="C9" s="58">
        <v>1</v>
      </c>
    </row>
    <row r="10" spans="2:5" ht="15" x14ac:dyDescent="0.25">
      <c r="B10" s="55" t="s">
        <v>1</v>
      </c>
      <c r="C10" s="58">
        <v>1</v>
      </c>
    </row>
    <row r="11" spans="2:5" x14ac:dyDescent="0.3">
      <c r="B11" s="55" t="s">
        <v>65</v>
      </c>
      <c r="C11" s="58">
        <v>1</v>
      </c>
    </row>
    <row r="12" spans="2:5" x14ac:dyDescent="0.3">
      <c r="B12" s="55" t="s">
        <v>66</v>
      </c>
      <c r="C12" s="58">
        <v>4</v>
      </c>
    </row>
    <row r="13" spans="2:5" ht="15.75" thickBot="1" x14ac:dyDescent="0.3">
      <c r="B13" s="55" t="s">
        <v>2</v>
      </c>
      <c r="C13" s="58">
        <v>6</v>
      </c>
    </row>
    <row r="14" spans="2:5" ht="16.2" thickBot="1" x14ac:dyDescent="0.35">
      <c r="B14" s="26" t="s">
        <v>59</v>
      </c>
      <c r="C14" s="56">
        <f t="shared" ref="C14" si="1">SUM(C15:C17)</f>
        <v>0</v>
      </c>
    </row>
    <row r="15" spans="2:5" ht="14.25" x14ac:dyDescent="0.25">
      <c r="B15" s="55" t="s">
        <v>3</v>
      </c>
      <c r="C15" s="58">
        <v>0</v>
      </c>
    </row>
    <row r="16" spans="2:5" ht="14.25" x14ac:dyDescent="0.25">
      <c r="B16" s="55" t="s">
        <v>4</v>
      </c>
      <c r="C16" s="58">
        <v>0</v>
      </c>
    </row>
    <row r="17" spans="2:3" ht="15" thickBot="1" x14ac:dyDescent="0.3">
      <c r="B17" s="55" t="s">
        <v>5</v>
      </c>
      <c r="C17" s="58">
        <v>0</v>
      </c>
    </row>
    <row r="18" spans="2:3" ht="16.95" thickBot="1" x14ac:dyDescent="0.3">
      <c r="B18" s="26" t="s">
        <v>93</v>
      </c>
      <c r="C18" s="56">
        <f>C19</f>
        <v>0</v>
      </c>
    </row>
    <row r="19" spans="2:3" ht="15" thickBot="1" x14ac:dyDescent="0.3">
      <c r="B19" s="60" t="s">
        <v>6</v>
      </c>
      <c r="C19" s="58">
        <v>0</v>
      </c>
    </row>
    <row r="20" spans="2:3" ht="16.95" thickBot="1" x14ac:dyDescent="0.3">
      <c r="B20" s="26" t="s">
        <v>83</v>
      </c>
      <c r="C20" s="56">
        <f>C21</f>
        <v>14</v>
      </c>
    </row>
    <row r="21" spans="2:3" ht="15" thickBot="1" x14ac:dyDescent="0.3">
      <c r="B21" s="60" t="s">
        <v>7</v>
      </c>
      <c r="C21" s="58">
        <v>14</v>
      </c>
    </row>
    <row r="22" spans="2:3" ht="16.95" thickBot="1" x14ac:dyDescent="0.3">
      <c r="B22" s="26" t="s">
        <v>84</v>
      </c>
      <c r="C22" s="56">
        <f>C23</f>
        <v>10</v>
      </c>
    </row>
    <row r="23" spans="2:3" ht="15" thickBot="1" x14ac:dyDescent="0.35">
      <c r="B23" s="60" t="s">
        <v>88</v>
      </c>
      <c r="C23" s="58">
        <v>10</v>
      </c>
    </row>
    <row r="24" spans="2:3" ht="16.95" thickBot="1" x14ac:dyDescent="0.3">
      <c r="B24" s="26" t="s">
        <v>79</v>
      </c>
      <c r="C24" s="56">
        <f t="shared" ref="C24" si="2">SUM(C25:C27)</f>
        <v>16</v>
      </c>
    </row>
    <row r="25" spans="2:3" ht="14.25" x14ac:dyDescent="0.25">
      <c r="B25" s="60" t="s">
        <v>8</v>
      </c>
      <c r="C25" s="58">
        <v>5</v>
      </c>
    </row>
    <row r="26" spans="2:3" x14ac:dyDescent="0.3">
      <c r="B26" s="60" t="s">
        <v>69</v>
      </c>
      <c r="C26" s="58">
        <v>1</v>
      </c>
    </row>
    <row r="27" spans="2:3" ht="15" thickBot="1" x14ac:dyDescent="0.3">
      <c r="B27" s="60" t="s">
        <v>9</v>
      </c>
      <c r="C27" s="58">
        <v>10</v>
      </c>
    </row>
    <row r="28" spans="2:3" ht="16.95" thickBot="1" x14ac:dyDescent="0.3">
      <c r="B28" s="26" t="s">
        <v>10</v>
      </c>
      <c r="C28" s="56">
        <f t="shared" ref="C28" si="3">SUM(C29:C30)</f>
        <v>1</v>
      </c>
    </row>
    <row r="29" spans="2:3" ht="14.25" x14ac:dyDescent="0.25">
      <c r="B29" s="60" t="s">
        <v>11</v>
      </c>
      <c r="C29" s="58">
        <v>1</v>
      </c>
    </row>
    <row r="30" spans="2:3" ht="15" thickBot="1" x14ac:dyDescent="0.3">
      <c r="B30" s="60" t="s">
        <v>12</v>
      </c>
      <c r="C30" s="58">
        <v>0</v>
      </c>
    </row>
    <row r="31" spans="2:3" ht="16.95" thickBot="1" x14ac:dyDescent="0.3">
      <c r="B31" s="26" t="s">
        <v>13</v>
      </c>
      <c r="C31" s="56">
        <f>C32</f>
        <v>1</v>
      </c>
    </row>
    <row r="32" spans="2:3" ht="15" thickBot="1" x14ac:dyDescent="0.35">
      <c r="B32" s="60" t="s">
        <v>13</v>
      </c>
      <c r="C32" s="58">
        <v>1</v>
      </c>
    </row>
    <row r="33" spans="2:3" ht="16.2" thickBot="1" x14ac:dyDescent="0.35">
      <c r="B33" s="26" t="s">
        <v>14</v>
      </c>
      <c r="C33" s="56">
        <f t="shared" ref="C33" si="4">SUM(C34:C38)</f>
        <v>5</v>
      </c>
    </row>
    <row r="34" spans="2:3" x14ac:dyDescent="0.3">
      <c r="B34" s="60" t="s">
        <v>15</v>
      </c>
      <c r="C34" s="58">
        <v>0</v>
      </c>
    </row>
    <row r="35" spans="2:3" x14ac:dyDescent="0.3">
      <c r="B35" s="60" t="s">
        <v>16</v>
      </c>
      <c r="C35" s="58">
        <v>2</v>
      </c>
    </row>
    <row r="36" spans="2:3" x14ac:dyDescent="0.3">
      <c r="B36" s="60" t="s">
        <v>17</v>
      </c>
      <c r="C36" s="58">
        <v>0</v>
      </c>
    </row>
    <row r="37" spans="2:3" x14ac:dyDescent="0.3">
      <c r="B37" s="60" t="s">
        <v>18</v>
      </c>
      <c r="C37" s="58">
        <v>1</v>
      </c>
    </row>
    <row r="38" spans="2:3" ht="15" thickBot="1" x14ac:dyDescent="0.35">
      <c r="B38" s="60" t="s">
        <v>19</v>
      </c>
      <c r="C38" s="58">
        <v>2</v>
      </c>
    </row>
    <row r="39" spans="2:3" ht="16.2" thickBot="1" x14ac:dyDescent="0.35">
      <c r="B39" s="26" t="s">
        <v>77</v>
      </c>
      <c r="C39" s="56">
        <f t="shared" ref="C39" si="5">SUM(C40:C48)</f>
        <v>6</v>
      </c>
    </row>
    <row r="40" spans="2:3" x14ac:dyDescent="0.3">
      <c r="B40" s="60" t="s">
        <v>67</v>
      </c>
      <c r="C40" s="58">
        <v>0</v>
      </c>
    </row>
    <row r="41" spans="2:3" x14ac:dyDescent="0.3">
      <c r="B41" s="60" t="s">
        <v>20</v>
      </c>
      <c r="C41" s="58">
        <v>2</v>
      </c>
    </row>
    <row r="42" spans="2:3" x14ac:dyDescent="0.3">
      <c r="B42" s="60" t="s">
        <v>68</v>
      </c>
      <c r="C42" s="58">
        <v>2</v>
      </c>
    </row>
    <row r="43" spans="2:3" x14ac:dyDescent="0.3">
      <c r="B43" s="60" t="s">
        <v>21</v>
      </c>
      <c r="C43" s="58">
        <v>1</v>
      </c>
    </row>
    <row r="44" spans="2:3" x14ac:dyDescent="0.3">
      <c r="B44" s="60" t="s">
        <v>22</v>
      </c>
      <c r="C44" s="58">
        <v>0</v>
      </c>
    </row>
    <row r="45" spans="2:3" x14ac:dyDescent="0.3">
      <c r="B45" s="60" t="s">
        <v>23</v>
      </c>
      <c r="C45" s="58">
        <v>0</v>
      </c>
    </row>
    <row r="46" spans="2:3" x14ac:dyDescent="0.3">
      <c r="B46" s="60" t="s">
        <v>24</v>
      </c>
      <c r="C46" s="58">
        <v>0</v>
      </c>
    </row>
    <row r="47" spans="2:3" x14ac:dyDescent="0.3">
      <c r="B47" s="60" t="s">
        <v>25</v>
      </c>
      <c r="C47" s="58">
        <v>1</v>
      </c>
    </row>
    <row r="48" spans="2:3" ht="15" thickBot="1" x14ac:dyDescent="0.35">
      <c r="B48" s="60" t="s">
        <v>26</v>
      </c>
      <c r="C48" s="58">
        <v>0</v>
      </c>
    </row>
    <row r="49" spans="2:3" ht="16.2" thickBot="1" x14ac:dyDescent="0.35">
      <c r="B49" s="26" t="s">
        <v>27</v>
      </c>
      <c r="C49" s="56">
        <f t="shared" ref="C49" si="6">SUM(C50:C53)</f>
        <v>7</v>
      </c>
    </row>
    <row r="50" spans="2:3" x14ac:dyDescent="0.3">
      <c r="B50" s="60" t="s">
        <v>28</v>
      </c>
      <c r="C50" s="58">
        <v>6</v>
      </c>
    </row>
    <row r="51" spans="2:3" x14ac:dyDescent="0.3">
      <c r="B51" s="60" t="s">
        <v>29</v>
      </c>
      <c r="C51" s="58">
        <v>0</v>
      </c>
    </row>
    <row r="52" spans="2:3" x14ac:dyDescent="0.3">
      <c r="B52" s="60" t="s">
        <v>30</v>
      </c>
      <c r="C52" s="58">
        <v>0</v>
      </c>
    </row>
    <row r="53" spans="2:3" ht="15" thickBot="1" x14ac:dyDescent="0.35">
      <c r="B53" s="60" t="s">
        <v>31</v>
      </c>
      <c r="C53" s="58">
        <v>1</v>
      </c>
    </row>
    <row r="54" spans="2:3" ht="16.2" thickBot="1" x14ac:dyDescent="0.35">
      <c r="B54" s="26" t="s">
        <v>32</v>
      </c>
      <c r="C54" s="56">
        <f t="shared" ref="C54" si="7">SUM(C55:C56)</f>
        <v>1</v>
      </c>
    </row>
    <row r="55" spans="2:3" x14ac:dyDescent="0.3">
      <c r="B55" s="60" t="s">
        <v>33</v>
      </c>
      <c r="C55" s="58">
        <v>1</v>
      </c>
    </row>
    <row r="56" spans="2:3" ht="15" thickBot="1" x14ac:dyDescent="0.35">
      <c r="B56" s="60" t="s">
        <v>70</v>
      </c>
      <c r="C56" s="58">
        <v>0</v>
      </c>
    </row>
    <row r="57" spans="2:3" ht="16.2" thickBot="1" x14ac:dyDescent="0.35">
      <c r="B57" s="26" t="s">
        <v>34</v>
      </c>
      <c r="C57" s="56">
        <f t="shared" ref="C57" si="8">SUM(C58:C61)</f>
        <v>3</v>
      </c>
    </row>
    <row r="58" spans="2:3" x14ac:dyDescent="0.3">
      <c r="B58" s="60" t="s">
        <v>35</v>
      </c>
      <c r="C58" s="58">
        <v>0</v>
      </c>
    </row>
    <row r="59" spans="2:3" x14ac:dyDescent="0.3">
      <c r="B59" s="60" t="s">
        <v>36</v>
      </c>
      <c r="C59" s="58">
        <v>1</v>
      </c>
    </row>
    <row r="60" spans="2:3" x14ac:dyDescent="0.3">
      <c r="B60" s="60" t="s">
        <v>37</v>
      </c>
      <c r="C60" s="58">
        <v>0</v>
      </c>
    </row>
    <row r="61" spans="2:3" ht="15" thickBot="1" x14ac:dyDescent="0.35">
      <c r="B61" s="60" t="s">
        <v>38</v>
      </c>
      <c r="C61" s="58">
        <v>2</v>
      </c>
    </row>
    <row r="62" spans="2:3" ht="16.2" thickBot="1" x14ac:dyDescent="0.35">
      <c r="B62" s="26" t="s">
        <v>39</v>
      </c>
      <c r="C62" s="56">
        <f>C63</f>
        <v>1</v>
      </c>
    </row>
    <row r="63" spans="2:3" ht="15" thickBot="1" x14ac:dyDescent="0.35">
      <c r="B63" s="60" t="s">
        <v>39</v>
      </c>
      <c r="C63" s="58">
        <v>1</v>
      </c>
    </row>
    <row r="64" spans="2:3" ht="16.2" thickBot="1" x14ac:dyDescent="0.35">
      <c r="B64" s="26" t="s">
        <v>40</v>
      </c>
      <c r="C64" s="56">
        <f>C65</f>
        <v>0</v>
      </c>
    </row>
    <row r="65" spans="2:3" ht="15" thickBot="1" x14ac:dyDescent="0.35">
      <c r="B65" s="60" t="s">
        <v>40</v>
      </c>
      <c r="C65" s="58">
        <v>0</v>
      </c>
    </row>
    <row r="66" spans="2:3" ht="16.2" thickBot="1" x14ac:dyDescent="0.35">
      <c r="B66" s="26" t="s">
        <v>90</v>
      </c>
      <c r="C66" s="56">
        <f>C67</f>
        <v>1</v>
      </c>
    </row>
    <row r="67" spans="2:3" ht="15" thickBot="1" x14ac:dyDescent="0.35">
      <c r="B67" s="60" t="s">
        <v>41</v>
      </c>
      <c r="C67" s="58">
        <v>1</v>
      </c>
    </row>
    <row r="68" spans="2:3" ht="16.2" thickBot="1" x14ac:dyDescent="0.35">
      <c r="B68" s="26" t="s">
        <v>78</v>
      </c>
      <c r="C68" s="56">
        <f t="shared" ref="C68" si="9">SUM(C69:C71)</f>
        <v>1</v>
      </c>
    </row>
    <row r="69" spans="2:3" x14ac:dyDescent="0.3">
      <c r="B69" s="60" t="s">
        <v>91</v>
      </c>
      <c r="C69" s="58">
        <v>0</v>
      </c>
    </row>
    <row r="70" spans="2:3" x14ac:dyDescent="0.3">
      <c r="B70" s="60" t="s">
        <v>92</v>
      </c>
      <c r="C70" s="58">
        <v>0</v>
      </c>
    </row>
    <row r="71" spans="2:3" ht="15" thickBot="1" x14ac:dyDescent="0.35">
      <c r="B71" s="60" t="s">
        <v>86</v>
      </c>
      <c r="C71" s="58">
        <v>1</v>
      </c>
    </row>
    <row r="72" spans="2:3" ht="16.2" thickBot="1" x14ac:dyDescent="0.35">
      <c r="B72" s="26" t="s">
        <v>87</v>
      </c>
      <c r="C72" s="56">
        <f>C73</f>
        <v>1</v>
      </c>
    </row>
    <row r="73" spans="2:3" ht="15" thickBot="1" x14ac:dyDescent="0.35">
      <c r="B73" s="60" t="s">
        <v>42</v>
      </c>
      <c r="C73" s="58">
        <v>1</v>
      </c>
    </row>
    <row r="74" spans="2:3" ht="16.2" thickBot="1" x14ac:dyDescent="0.35">
      <c r="B74" s="26" t="s">
        <v>43</v>
      </c>
      <c r="C74" s="56">
        <f>C75</f>
        <v>1</v>
      </c>
    </row>
    <row r="75" spans="2:3" ht="15" thickBot="1" x14ac:dyDescent="0.35">
      <c r="B75" s="60" t="s">
        <v>43</v>
      </c>
      <c r="C75" s="58">
        <v>1</v>
      </c>
    </row>
    <row r="76" spans="2:3" ht="16.2" thickBot="1" x14ac:dyDescent="0.35">
      <c r="B76" s="26" t="s">
        <v>44</v>
      </c>
      <c r="C76" s="56">
        <f>C77</f>
        <v>3</v>
      </c>
    </row>
    <row r="77" spans="2:3" ht="15" thickBot="1" x14ac:dyDescent="0.35">
      <c r="B77" s="60" t="s">
        <v>44</v>
      </c>
      <c r="C77" s="58">
        <v>3</v>
      </c>
    </row>
    <row r="78" spans="2:3" ht="16.2" thickBot="1" x14ac:dyDescent="0.35">
      <c r="B78" s="15" t="s">
        <v>45</v>
      </c>
      <c r="C78" s="59">
        <f>SUM(C5,C14,C18,C20,C22,C24,C28,C31,C33,C39,C49,C54,C57,C62,C64,C66,C68,C72,C74,C76)</f>
        <v>89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13"/>
  <sheetViews>
    <sheetView workbookViewId="0">
      <selection activeCell="F14" sqref="F14"/>
    </sheetView>
  </sheetViews>
  <sheetFormatPr baseColWidth="10" defaultRowHeight="14.4" x14ac:dyDescent="0.3"/>
  <cols>
    <col min="1" max="1" width="1.88671875" customWidth="1"/>
    <col min="2" max="2" width="13.21875" customWidth="1"/>
    <col min="3" max="7" width="13.77734375" customWidth="1"/>
  </cols>
  <sheetData>
    <row r="1" spans="2:7" ht="15.75" thickBot="1" x14ac:dyDescent="0.3"/>
    <row r="2" spans="2:7" ht="16.2" thickBot="1" x14ac:dyDescent="0.35">
      <c r="B2" s="111" t="s">
        <v>60</v>
      </c>
      <c r="C2" s="112"/>
      <c r="D2" s="112"/>
      <c r="E2" s="112"/>
      <c r="F2" s="112"/>
      <c r="G2" s="130"/>
    </row>
    <row r="3" spans="2:7" ht="15" thickBot="1" x14ac:dyDescent="0.3"/>
    <row r="4" spans="2:7" ht="16.95" thickBot="1" x14ac:dyDescent="0.3">
      <c r="B4" s="2"/>
      <c r="C4" s="16" t="s">
        <v>47</v>
      </c>
      <c r="D4" s="16" t="s">
        <v>48</v>
      </c>
      <c r="E4" s="16" t="s">
        <v>80</v>
      </c>
      <c r="F4" s="16" t="s">
        <v>81</v>
      </c>
      <c r="G4" s="16" t="s">
        <v>49</v>
      </c>
    </row>
    <row r="5" spans="2:7" ht="16.95" thickBot="1" x14ac:dyDescent="0.3">
      <c r="B5" s="101">
        <v>40909</v>
      </c>
      <c r="C5" s="102">
        <v>3508</v>
      </c>
      <c r="D5" s="102">
        <v>4179</v>
      </c>
      <c r="E5" s="102">
        <v>733</v>
      </c>
      <c r="F5" s="102">
        <v>828</v>
      </c>
      <c r="G5" s="102" t="s">
        <v>82</v>
      </c>
    </row>
    <row r="6" spans="2:7" ht="16.95" thickBot="1" x14ac:dyDescent="0.3">
      <c r="B6" s="101">
        <v>41275</v>
      </c>
      <c r="C6" s="102">
        <v>3550</v>
      </c>
      <c r="D6" s="102">
        <v>4193</v>
      </c>
      <c r="E6" s="102">
        <v>612</v>
      </c>
      <c r="F6" s="102">
        <v>624</v>
      </c>
      <c r="G6" s="102">
        <v>65</v>
      </c>
    </row>
    <row r="7" spans="2:7" ht="16.95" thickBot="1" x14ac:dyDescent="0.3">
      <c r="B7" s="101">
        <v>41640</v>
      </c>
      <c r="C7" s="102">
        <v>3675</v>
      </c>
      <c r="D7" s="102">
        <v>4197</v>
      </c>
      <c r="E7" s="102">
        <v>484</v>
      </c>
      <c r="F7" s="102">
        <v>564</v>
      </c>
      <c r="G7" s="102">
        <v>76</v>
      </c>
    </row>
    <row r="8" spans="2:7" ht="16.95" thickBot="1" x14ac:dyDescent="0.3">
      <c r="B8" s="101">
        <v>42005</v>
      </c>
      <c r="C8" s="102">
        <v>3750</v>
      </c>
      <c r="D8" s="102">
        <v>4150</v>
      </c>
      <c r="E8" s="102">
        <v>384</v>
      </c>
      <c r="F8" s="102">
        <v>535</v>
      </c>
      <c r="G8" s="102">
        <v>44</v>
      </c>
    </row>
    <row r="9" spans="2:7" ht="16.95" thickBot="1" x14ac:dyDescent="0.3">
      <c r="B9" s="101">
        <v>42370</v>
      </c>
      <c r="C9" s="102">
        <v>3715</v>
      </c>
      <c r="D9" s="102">
        <v>4185</v>
      </c>
      <c r="E9" s="102">
        <v>395</v>
      </c>
      <c r="F9" s="102">
        <v>599</v>
      </c>
      <c r="G9" s="102">
        <v>89</v>
      </c>
    </row>
    <row r="10" spans="2:7" ht="16.95" thickBot="1" x14ac:dyDescent="0.3">
      <c r="B10" s="101">
        <v>42736</v>
      </c>
      <c r="C10" s="102">
        <v>3746</v>
      </c>
      <c r="D10" s="102">
        <v>4185</v>
      </c>
      <c r="E10" s="102">
        <v>421</v>
      </c>
      <c r="F10" s="102">
        <v>632</v>
      </c>
      <c r="G10" s="102">
        <v>101</v>
      </c>
    </row>
    <row r="11" spans="2:7" ht="16.95" thickBot="1" x14ac:dyDescent="0.35">
      <c r="B11" s="101">
        <v>43101</v>
      </c>
      <c r="C11" s="103">
        <v>3796</v>
      </c>
      <c r="D11" s="103">
        <v>4211</v>
      </c>
      <c r="E11" s="104">
        <v>274</v>
      </c>
      <c r="F11" s="104">
        <v>481</v>
      </c>
      <c r="G11" s="104">
        <v>93</v>
      </c>
    </row>
    <row r="12" spans="2:7" ht="16.95" thickBot="1" x14ac:dyDescent="0.35">
      <c r="B12" s="105">
        <v>43466</v>
      </c>
      <c r="C12" s="103">
        <v>3801</v>
      </c>
      <c r="D12" s="103">
        <v>4281</v>
      </c>
      <c r="E12" s="104">
        <v>310</v>
      </c>
      <c r="F12" s="104">
        <v>482</v>
      </c>
      <c r="G12" s="104">
        <v>89</v>
      </c>
    </row>
    <row r="13" spans="2:7" ht="16.95" thickBot="1" x14ac:dyDescent="0.35">
      <c r="B13" s="105">
        <v>43831</v>
      </c>
      <c r="C13" s="103">
        <v>3746</v>
      </c>
      <c r="D13" s="103">
        <v>4310</v>
      </c>
      <c r="E13" s="104">
        <v>375</v>
      </c>
      <c r="F13" s="104">
        <v>514</v>
      </c>
      <c r="G13" s="104">
        <v>89</v>
      </c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workbookViewId="0">
      <selection activeCell="E26" sqref="E26"/>
    </sheetView>
  </sheetViews>
  <sheetFormatPr baseColWidth="10" defaultRowHeight="14.4" x14ac:dyDescent="0.3"/>
  <cols>
    <col min="1" max="1" width="1" customWidth="1"/>
    <col min="2" max="2" width="13.33203125" customWidth="1"/>
    <col min="3" max="6" width="14.77734375" customWidth="1"/>
  </cols>
  <sheetData>
    <row r="1" spans="2:8" ht="15.75" customHeight="1" thickBot="1" x14ac:dyDescent="0.3">
      <c r="B1" s="131" t="s">
        <v>76</v>
      </c>
      <c r="C1" s="132"/>
      <c r="D1" s="132"/>
      <c r="E1" s="132"/>
      <c r="F1" s="113"/>
    </row>
    <row r="2" spans="2:8" ht="16.5" customHeight="1" thickBot="1" x14ac:dyDescent="0.3"/>
    <row r="3" spans="2:8" ht="15.75" customHeight="1" thickBot="1" x14ac:dyDescent="0.35">
      <c r="B3" s="35"/>
      <c r="C3" s="133" t="s">
        <v>71</v>
      </c>
      <c r="D3" s="134"/>
      <c r="E3" s="135" t="s">
        <v>72</v>
      </c>
      <c r="F3" s="134"/>
      <c r="G3" s="1"/>
    </row>
    <row r="4" spans="2:8" ht="16.2" thickBot="1" x14ac:dyDescent="0.35">
      <c r="B4" s="47" t="s">
        <v>73</v>
      </c>
      <c r="C4" s="48" t="s">
        <v>74</v>
      </c>
      <c r="D4" s="49" t="s">
        <v>75</v>
      </c>
      <c r="E4" s="50" t="s">
        <v>74</v>
      </c>
      <c r="F4" s="49" t="s">
        <v>75</v>
      </c>
      <c r="G4" s="1"/>
      <c r="H4" s="1"/>
    </row>
    <row r="5" spans="2:8" ht="16.350000000000001" x14ac:dyDescent="0.3">
      <c r="B5" s="39">
        <v>2008</v>
      </c>
      <c r="C5" s="44">
        <v>225</v>
      </c>
      <c r="D5" s="38">
        <v>85</v>
      </c>
      <c r="E5" s="34">
        <v>225</v>
      </c>
      <c r="F5" s="38">
        <v>185</v>
      </c>
      <c r="G5" s="1"/>
      <c r="H5" s="1"/>
    </row>
    <row r="6" spans="2:8" ht="15.75" customHeight="1" x14ac:dyDescent="0.3">
      <c r="B6" s="40">
        <v>2009</v>
      </c>
      <c r="C6" s="45">
        <v>145</v>
      </c>
      <c r="D6" s="36">
        <v>85</v>
      </c>
      <c r="E6" s="42">
        <v>145</v>
      </c>
      <c r="F6" s="36">
        <v>109</v>
      </c>
      <c r="G6" s="1"/>
      <c r="H6" s="1"/>
    </row>
    <row r="7" spans="2:8" ht="15.75" customHeight="1" x14ac:dyDescent="0.3">
      <c r="B7" s="40">
        <v>2010</v>
      </c>
      <c r="C7" s="45">
        <v>150</v>
      </c>
      <c r="D7" s="36">
        <v>79</v>
      </c>
      <c r="E7" s="42">
        <v>150</v>
      </c>
      <c r="F7" s="36">
        <v>99</v>
      </c>
      <c r="G7" s="1"/>
      <c r="H7" s="1"/>
    </row>
    <row r="8" spans="2:8" ht="15.75" customHeight="1" x14ac:dyDescent="0.3">
      <c r="B8" s="40">
        <v>2011</v>
      </c>
      <c r="C8" s="45">
        <v>74</v>
      </c>
      <c r="D8" s="36">
        <v>64</v>
      </c>
      <c r="E8" s="42">
        <v>74</v>
      </c>
      <c r="F8" s="36">
        <v>63</v>
      </c>
      <c r="G8" s="1"/>
      <c r="H8" s="1"/>
    </row>
    <row r="9" spans="2:8" ht="15.75" customHeight="1" x14ac:dyDescent="0.3">
      <c r="B9" s="40">
        <v>2013</v>
      </c>
      <c r="C9" s="45">
        <v>29</v>
      </c>
      <c r="D9" s="36">
        <v>27</v>
      </c>
      <c r="E9" s="42">
        <v>29</v>
      </c>
      <c r="F9" s="36">
        <v>28</v>
      </c>
      <c r="G9" s="1"/>
      <c r="H9" s="1"/>
    </row>
    <row r="10" spans="2:8" ht="15.75" customHeight="1" x14ac:dyDescent="0.3">
      <c r="B10" s="40">
        <v>2014</v>
      </c>
      <c r="C10" s="45">
        <v>80</v>
      </c>
      <c r="D10" s="36">
        <v>63</v>
      </c>
      <c r="E10" s="42">
        <v>80</v>
      </c>
      <c r="F10" s="36">
        <v>93</v>
      </c>
      <c r="G10" s="1"/>
      <c r="H10" s="1"/>
    </row>
    <row r="11" spans="2:8" ht="15.75" customHeight="1" x14ac:dyDescent="0.3">
      <c r="B11" s="40">
        <v>2015</v>
      </c>
      <c r="C11" s="45">
        <v>80</v>
      </c>
      <c r="D11" s="36">
        <v>72</v>
      </c>
      <c r="E11" s="42">
        <v>80</v>
      </c>
      <c r="F11" s="36">
        <v>77</v>
      </c>
      <c r="G11" s="1"/>
      <c r="H11" s="1"/>
    </row>
    <row r="12" spans="2:8" ht="16.5" customHeight="1" x14ac:dyDescent="0.3">
      <c r="B12" s="40">
        <v>2016</v>
      </c>
      <c r="C12" s="45">
        <v>21</v>
      </c>
      <c r="D12" s="36">
        <v>16</v>
      </c>
      <c r="E12" s="42">
        <v>70</v>
      </c>
      <c r="F12" s="36">
        <v>62</v>
      </c>
      <c r="G12" s="1"/>
      <c r="H12" s="1"/>
    </row>
    <row r="13" spans="2:8" ht="15.6" customHeight="1" thickBot="1" x14ac:dyDescent="0.35">
      <c r="B13" s="41" t="s">
        <v>103</v>
      </c>
      <c r="C13" s="46">
        <v>41</v>
      </c>
      <c r="D13" s="37"/>
      <c r="E13" s="43">
        <v>135</v>
      </c>
      <c r="F13" s="37"/>
      <c r="G13" s="1"/>
      <c r="H13" s="1"/>
    </row>
    <row r="14" spans="2:8" s="3" customFormat="1" ht="21.15" customHeight="1" x14ac:dyDescent="0.3">
      <c r="B14" s="100"/>
      <c r="C14" s="35"/>
      <c r="D14" s="35"/>
      <c r="E14" s="35"/>
      <c r="F14" s="35"/>
      <c r="G14" s="1"/>
    </row>
    <row r="15" spans="2:8" s="3" customFormat="1" ht="31.65" customHeight="1" x14ac:dyDescent="0.25">
      <c r="B15" s="136"/>
      <c r="C15" s="136"/>
      <c r="D15" s="136"/>
      <c r="E15" s="136"/>
      <c r="F15" s="136"/>
      <c r="G15" s="136"/>
    </row>
    <row r="16" spans="2:8" x14ac:dyDescent="0.3">
      <c r="B16" s="136" t="s">
        <v>104</v>
      </c>
      <c r="C16" s="136"/>
      <c r="D16" s="136"/>
      <c r="E16" s="136"/>
      <c r="F16" s="136"/>
      <c r="G16" s="136"/>
    </row>
  </sheetData>
  <mergeCells count="5">
    <mergeCell ref="B1:F1"/>
    <mergeCell ref="C3:D3"/>
    <mergeCell ref="E3:F3"/>
    <mergeCell ref="B16:G16"/>
    <mergeCell ref="B15:G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Categoría</vt:lpstr>
      <vt:lpstr>Plantilla orgánica</vt:lpstr>
      <vt:lpstr>Activos por provincia y género</vt:lpstr>
      <vt:lpstr>Refuerzos</vt:lpstr>
      <vt:lpstr>Evolución</vt:lpstr>
      <vt:lpstr>Procesos selectivos</vt:lpstr>
    </vt:vector>
  </TitlesOfParts>
  <Company>Ministerio de Justicia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ALCAZAR ALCOLEA, ROSA MARIA</dc:creator>
  <cp:lastModifiedBy>GIMENO MARZO,ENRIQUE JAVIER</cp:lastModifiedBy>
  <cp:lastPrinted>2016-03-31T11:08:42Z</cp:lastPrinted>
  <dcterms:created xsi:type="dcterms:W3CDTF">2015-01-19T09:39:21Z</dcterms:created>
  <dcterms:modified xsi:type="dcterms:W3CDTF">2020-01-10T12:01:32Z</dcterms:modified>
</cp:coreProperties>
</file>